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<sst xmlns="http://schemas.openxmlformats.org/spreadsheetml/2006/main" xmlns:r="http://schemas.openxmlformats.org/officeDocument/2006/relationships" count="547" uniqueCount="547">
  <si>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</si>
  <si>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</si>
  <si>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</si>
  <si>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</si>
  <si>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</si>
  <si>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</si>
  <si>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</si>
  <si>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</si>
  <si>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</si>
  <si>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</si>
  <si>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</si>
  <si>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</si>
  <si>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</si>
  <si>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</si>
  <si>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</si>
  <si>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</si>
  <si>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</si>
  <si>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</si>
  <si>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</si>
  <si>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</si>
  <si>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</si>
  <si>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</si>
  <si>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</si>
  <si>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</si>
  <si>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</si>
  <si>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</si>
  <si>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</si>
  <si>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</si>
  <si>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</si>
  <si>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</si>
  <si>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</si>
  <si>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</si>
  <si>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</si>
  <si>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</si>
  <si>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</si>
  <si>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</si>
  <si>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</si>
  <si>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</si>
  <si>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</si>
  <si>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</si>
  <si>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</si>
  <si>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</si>
  <si>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</si>
  <si>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</si>
  <si>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</si>
  <si>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</si>
  <si>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</si>
  <si>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</si>
  <si>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</si>
  <si>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</si>
  <si>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</si>
  <si>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</si>
  <si>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</si>
  <si>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</si>
  <si>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</si>
  <si>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</si>
  <si>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</si>
  <si>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</si>
  <si>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</si>
  <si>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</si>
  <si>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</si>
  <si>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</si>
  <si>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</si>
  <si>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</si>
  <si>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</si>
  <si>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</si>
  <si>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</si>
  <si>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</si>
  <si>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</si>
  <si>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</si>
  <si>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</si>
  <si>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</si>
  <si>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</si>
  <si>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</si>
  <si>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</si>
  <si>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</si>
  <si>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</si>
  <si>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</si>
  <si>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</si>
  <si>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</si>
  <si>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</si>
  <si>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</si>
  <si>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</si>
  <si>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</si>
  <si>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</si>
  <si>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</si>
  <si>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</si>
  <si>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</si>
  <si>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</si>
  <si>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</si>
  <si>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</si>
  <si>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</si>
  <si>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</si>
  <si>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</si>
  <si>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</si>
  <si>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</si>
  <si>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</si>
  <si>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</si>
  <si>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</si>
  <si>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</si>
  <si>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</si>
  <si>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</si>
  <si>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</si>
  <si>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</si>
  <si>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</si>
  <si>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</si>
  <si>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</si>
  <si>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</si>
  <si>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</si>
  <si>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</si>
  <si>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</si>
  <si>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</si>
  <si>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</si>
  <si>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</si>
  <si>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</si>
  <si>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</si>
  <si>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</si>
  <si>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</si>
  <si>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</si>
  <si>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</si>
  <si>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</si>
  <si>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</si>
  <si>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</si>
  <si>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</si>
  <si>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</si>
  <si>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</si>
  <si>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</si>
  <si>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</si>
  <si>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</si>
  <si>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</si>
  <si>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</si>
  <si>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</si>
  <si>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</si>
  <si>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</si>
  <si>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石川県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</si>
  <si>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</si>
  <si>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</si>
  <si>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</si>
  <si>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 1.51</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</si>
  <si>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</si>
  <si>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</si>
  <si>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</si>
  <si>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</si>
  <si>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</si>
  <si>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</si>
  <si>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</si>
  <si>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</si>
  <si>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</si>
  <si>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</si>
  <si>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</si>
  <si>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</si>
  <si>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</si>
  <si>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</si>
  <si>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</si>
  <si>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</si>
  <si>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</si>
  <si>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能美市</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</si>
  <si>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</si>
  <si>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</si>
  <si>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</si>
  <si>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</si>
  <si>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</si>
  <si>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</si>
  <si>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</si>
  <si>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</si>
  <si>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市場</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</si>
  <si>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</si>
  <si>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</si>
  <si>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</si>
  <si>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</si>
  <si>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</si>
  <si>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</si>
  <si>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</si>
  <si>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手取郷広域事務組合</t>
  </si>
  <si>
    <r>
      <t>産業構造</t>
    </r>
    <r>
      <rPr>
        <sz val="9"/>
        <color indexed="8"/>
        <rFont val="ＭＳ ゴシック"/>
      </rPr>
      <t xml:space="preserve"> (※5)</t>
    </r>
    <rPh sb="0" eb="2">
      <t>サンギョウ</t>
    </rPh>
    <rPh sb="2" eb="4">
      <t>コウゾウ</t>
    </rPh>
    <phoneticPr fontId="5"/>
  </si>
  <si>
    <t>歳入</t>
    <rPh sb="0" eb="2">
      <t>サイニュウ</t>
    </rPh>
    <phoneticPr fontId="33"/>
  </si>
  <si>
    <t>南加賀広域圏事務組合（一般会計）</t>
  </si>
  <si>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</si>
  <si>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</si>
  <si>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</si>
  <si>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</si>
  <si>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</si>
  <si>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</si>
  <si>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</si>
  <si>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</si>
  <si>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</si>
  <si>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</si>
  <si>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</si>
  <si>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</si>
  <si>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</si>
  <si>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</si>
  <si>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純資産又は
正味財産</t>
  </si>
  <si>
    <t>-0.7</t>
  </si>
  <si>
    <t>決算額 (A)</t>
    <rPh sb="0" eb="2">
      <t>ケッサン</t>
    </rPh>
    <rPh sb="2" eb="3">
      <t>ガク</t>
    </rPh>
    <phoneticPr fontId="5"/>
  </si>
  <si>
    <t>能美市後期高齢者医療特別会計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</si>
  <si>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</si>
  <si>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</si>
  <si>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</si>
  <si>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</si>
  <si>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</si>
  <si>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</si>
  <si>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</si>
  <si>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</si>
  <si>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</si>
  <si>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</si>
  <si>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</si>
  <si>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</si>
  <si>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</si>
  <si>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</si>
  <si>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</si>
  <si>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</si>
  <si>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</si>
  <si>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</si>
  <si>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</si>
  <si>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</si>
  <si>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</si>
  <si>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</si>
  <si>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</si>
  <si>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</si>
  <si>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</si>
  <si>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</si>
  <si>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</si>
  <si>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</si>
  <si>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</si>
  <si>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</si>
  <si>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</si>
  <si>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</si>
  <si>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0.0</t>
  </si>
  <si>
    <t>※1：経常収支比率の( )内の数値は、「減収補塡債（特例分）」及び「臨時財政対策債」を除いて算出したものである。</t>
  </si>
  <si>
    <t>-0.3</t>
  </si>
  <si>
    <t>歳出の状況（単位 千円・％）</t>
  </si>
  <si>
    <t>上水道</t>
  </si>
  <si>
    <t>実質赤字比率</t>
    <rPh sb="0" eb="2">
      <t>ジッシツ</t>
    </rPh>
    <rPh sb="2" eb="4">
      <t>アカジ</t>
    </rPh>
    <rPh sb="4" eb="6">
      <t>ヒリツ</t>
    </rPh>
    <phoneticPr fontId="3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</si>
  <si>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</si>
  <si>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</si>
  <si>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</si>
  <si>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</si>
  <si>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</si>
  <si>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</si>
  <si>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</si>
  <si>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</si>
  <si>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</si>
  <si>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</si>
  <si>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</si>
  <si>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</si>
  <si>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</si>
  <si>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能美市国民健康保険特別会計</t>
  </si>
  <si>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</si>
  <si>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</si>
  <si>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</si>
  <si>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</si>
  <si>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</si>
  <si>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</si>
  <si>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</si>
  <si>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</si>
  <si>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</si>
  <si>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</si>
  <si>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</si>
  <si>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</si>
  <si>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</si>
  <si>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</si>
  <si>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</si>
  <si>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</si>
  <si>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</si>
  <si>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</si>
  <si>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</si>
  <si>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</si>
  <si>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</si>
  <si>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</si>
  <si>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</si>
  <si>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</si>
  <si>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</si>
  <si>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</si>
  <si>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</si>
  <si>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</si>
  <si>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</si>
  <si>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</si>
  <si>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</si>
  <si>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</si>
  <si>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</si>
  <si>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</si>
  <si>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</si>
  <si>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</si>
  <si>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</si>
  <si>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</si>
  <si>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</si>
  <si>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</si>
  <si>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</si>
  <si>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</si>
  <si>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</si>
  <si>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 3.60</t>
  </si>
  <si>
    <t>団体名</t>
    <rPh sb="0" eb="2">
      <t>ダンタイ</t>
    </rPh>
    <phoneticPr fontId="5"/>
  </si>
  <si>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</si>
  <si>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</si>
  <si>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</si>
  <si>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</si>
  <si>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</si>
  <si>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</si>
  <si>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</si>
  <si>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</si>
  <si>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</si>
  <si>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</si>
  <si>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</si>
  <si>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</si>
  <si>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</si>
  <si>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</si>
  <si>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</si>
  <si>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石川県能美市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</si>
  <si>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</si>
  <si>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</si>
  <si>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</si>
  <si>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</si>
  <si>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</si>
  <si>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</si>
  <si>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</si>
  <si>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</si>
  <si>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</si>
  <si>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</si>
  <si>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</si>
  <si>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</si>
  <si>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</si>
  <si>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</si>
  <si>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</si>
  <si>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</si>
  <si>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</si>
  <si>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</si>
  <si>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</si>
  <si>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</si>
  <si>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</si>
  <si>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</si>
  <si>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</si>
  <si>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能美市温泉事業特別会計</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</si>
  <si>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</si>
  <si>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</si>
  <si>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</si>
  <si>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</si>
  <si>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</si>
  <si>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</si>
  <si>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</si>
  <si>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</si>
  <si>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</si>
  <si>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</si>
  <si>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</si>
  <si>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</si>
  <si>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</si>
  <si>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</si>
  <si>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</si>
  <si>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</si>
  <si>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</si>
  <si>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</si>
  <si>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</si>
  <si>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</si>
  <si>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</si>
  <si>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</si>
  <si>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</si>
  <si>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</si>
  <si>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</si>
  <si>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</si>
  <si>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</si>
  <si>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</si>
  <si>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</si>
  <si>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ふるさと応援基金</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</si>
  <si>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</si>
  <si>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</si>
  <si>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</si>
  <si>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</si>
  <si>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</si>
  <si>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</si>
  <si>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</si>
  <si>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</si>
  <si>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</si>
  <si>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</si>
  <si>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</si>
  <si>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</si>
  <si>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</si>
  <si>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</si>
  <si>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</si>
  <si>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</si>
  <si>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</si>
  <si>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</si>
  <si>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</si>
  <si>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</si>
  <si>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</si>
  <si>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</si>
  <si>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</si>
  <si>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</si>
  <si>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</si>
  <si>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</si>
  <si>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</si>
  <si>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</si>
  <si>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</si>
  <si>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</si>
  <si>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</si>
  <si>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</si>
  <si>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</si>
  <si>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</si>
  <si>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</si>
  <si>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</si>
  <si>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</si>
  <si>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</si>
  <si>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</si>
  <si>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</si>
  <si>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</si>
  <si>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</si>
  <si>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</si>
  <si>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</si>
  <si>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</si>
  <si>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</si>
  <si>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</si>
  <si>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</si>
  <si>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</si>
  <si>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</si>
  <si>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</si>
  <si>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</si>
  <si>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</si>
  <si>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</si>
  <si>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</si>
  <si>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</si>
  <si>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</si>
  <si>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</si>
  <si>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</si>
  <si>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</si>
  <si>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</si>
  <si>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</si>
  <si>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</si>
  <si>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</si>
  <si>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</si>
  <si>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</si>
  <si>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</si>
  <si>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</si>
  <si>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石川県後期高齢者医療広域連合（一般会計）</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</si>
  <si>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</si>
  <si>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</si>
  <si>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</si>
  <si>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</si>
  <si>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</si>
  <si>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</si>
  <si>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</si>
  <si>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</si>
  <si>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</si>
  <si>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</si>
  <si>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</si>
  <si>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</si>
  <si>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</si>
  <si>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</si>
  <si>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</si>
  <si>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</si>
  <si>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</si>
  <si>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</si>
  <si>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</si>
  <si>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</si>
  <si>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</si>
  <si>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総収益
（歳入）</t>
  </si>
  <si>
    <t>能美市下水道事業会計</t>
  </si>
  <si>
    <t>総費用
（歳出）</t>
  </si>
  <si>
    <t>純損益
（形式収支）</t>
  </si>
  <si>
    <t>左のうち
一般会計等
繰入見込額</t>
  </si>
  <si>
    <t>資金不足
比率</t>
    <rPh sb="0" eb="2">
      <t>シキン</t>
    </rPh>
    <rPh sb="2" eb="4">
      <t>フソク</t>
    </rPh>
    <rPh sb="5" eb="7">
      <t>ヒリツ</t>
    </rPh>
    <phoneticPr fontId="5"/>
  </si>
  <si>
    <t>能美市介護保険特別会計</t>
  </si>
  <si>
    <t>将来負担比率（(Ｅ)－(Ｆ)）／（(Ｃ)－(Ｄ)）×１００</t>
    <rPh sb="0" eb="2">
      <t>ショウライ</t>
    </rPh>
    <rPh sb="2" eb="4">
      <t>フタン</t>
    </rPh>
    <rPh sb="4" eb="6">
      <t>ヒリツ</t>
    </rPh>
    <phoneticPr fontId="5"/>
  </si>
  <si>
    <t>能美市水道事業会計</t>
  </si>
  <si>
    <t>南加賀広域圏事務組合（公設地方卸売市場事業特別会計）</t>
  </si>
  <si>
    <t>法適用企業</t>
  </si>
  <si>
    <t>能美市工業用水道事業会計</t>
  </si>
  <si>
    <t>国民健康保険能美市立病院事業会計</t>
  </si>
  <si>
    <t>公債費負担の状況</t>
    <rPh sb="0" eb="3">
      <t>コウサイヒ</t>
    </rPh>
    <rPh sb="3" eb="5">
      <t>フタン</t>
    </rPh>
    <rPh sb="6" eb="8">
      <t>ジョウキョウ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</si>
  <si>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</si>
  <si>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</si>
  <si>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</si>
  <si>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</si>
  <si>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</si>
  <si>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</si>
  <si>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</si>
  <si>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</si>
  <si>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</si>
  <si>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</si>
  <si>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</si>
  <si>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3.14</t>
  </si>
  <si>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</si>
  <si>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</si>
  <si>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</si>
  <si>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</si>
  <si>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</si>
  <si>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</si>
  <si>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</si>
  <si>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</si>
  <si>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</si>
  <si>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</si>
  <si>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</si>
  <si>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</si>
  <si>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</si>
  <si>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</si>
  <si>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</si>
  <si>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</si>
  <si>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</si>
  <si>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</si>
  <si>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</si>
  <si>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</si>
  <si>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</si>
  <si>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</si>
  <si>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</si>
  <si>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</si>
  <si>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</si>
  <si>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</si>
  <si>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</si>
  <si>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</si>
  <si>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</si>
  <si>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</si>
  <si>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</si>
  <si>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</si>
  <si>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</si>
  <si>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</si>
  <si>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</si>
  <si>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</si>
  <si>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</si>
  <si>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</si>
  <si>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</si>
  <si>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</si>
  <si>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</si>
  <si>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</si>
  <si>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</si>
  <si>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</si>
  <si>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</si>
  <si>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</si>
  <si>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</si>
  <si>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</si>
  <si>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</si>
  <si>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</si>
  <si>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</si>
  <si>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3.68</t>
  </si>
  <si>
    <t>その他会計（赤字）</t>
  </si>
  <si>
    <t>▲ 1.31</t>
  </si>
  <si>
    <t>まちづくり振興基金</t>
  </si>
  <si>
    <t>企業立地促進基金</t>
  </si>
  <si>
    <t>公共施設等整備改修基金</t>
    <rPh sb="0" eb="4">
      <t>コウキョ</t>
    </rPh>
    <rPh sb="4" eb="5">
      <t>トウ</t>
    </rPh>
    <rPh sb="5" eb="7">
      <t>セイビ</t>
    </rPh>
    <rPh sb="7" eb="11">
      <t>カイシュ</t>
    </rPh>
    <phoneticPr fontId="5"/>
  </si>
  <si>
    <t>介護保険財政安定化基金</t>
  </si>
  <si>
    <t>能美市土地開発公社</t>
    <rPh sb="0" eb="3">
      <t>ノミシ</t>
    </rPh>
    <rPh sb="3" eb="5">
      <t>トチ</t>
    </rPh>
    <rPh sb="5" eb="7">
      <t>カイハツ</t>
    </rPh>
    <rPh sb="7" eb="9">
      <t>コウシャ</t>
    </rPh>
    <phoneticPr fontId="5"/>
  </si>
  <si>
    <t>(公財)能美市ふるさと振興公社</t>
    <rPh sb="1" eb="2">
      <t>コウ</t>
    </rPh>
    <rPh sb="2" eb="3">
      <t>ザイ</t>
    </rPh>
    <rPh sb="4" eb="7">
      <t>ノミシ</t>
    </rPh>
    <rPh sb="11" eb="13">
      <t>シンコウ</t>
    </rPh>
    <rPh sb="13" eb="15">
      <t>コウシャ</t>
    </rPh>
    <phoneticPr fontId="5"/>
  </si>
  <si>
    <t>石川県後期高齢者医療広域連合（後期高齢者医療特別会計）</t>
  </si>
  <si>
    <t>南加賀広域圏事務組合（ふるさと振興事業特別会計）</t>
  </si>
  <si>
    <t>南加賀広域圏事務組合（急病センター事業特別会計）</t>
  </si>
  <si>
    <t>南加賀広域圏事務組合（獣肉処理加工施設事業特別会計）</t>
    <rPh sb="11" eb="13">
      <t>ジュウニク</t>
    </rPh>
    <rPh sb="13" eb="15">
      <t>ショリ</t>
    </rPh>
    <rPh sb="15" eb="17">
      <t>カコウ</t>
    </rPh>
    <rPh sb="17" eb="19">
      <t>シセツ</t>
    </rPh>
    <rPh sb="19" eb="21">
      <t>ジギョウ</t>
    </rPh>
    <phoneticPr fontId="5"/>
  </si>
  <si>
    <t>能美介護認定事務組合</t>
  </si>
  <si>
    <t>手取川水防事務組合</t>
  </si>
  <si>
    <t>石川県市町村消防団員等公務災害補償等組合</t>
  </si>
  <si>
    <t>石川県市町村退職手当組合</t>
  </si>
  <si>
    <t>石川県市町村消防賞じゅつ組合</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</si>
</sst>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82266</c:v>
                </c:pt>
                <c:pt idx="1">
                  <c:v>56011</c:v>
                </c:pt>
                <c:pt idx="2">
                  <c:v>73640</c:v>
                </c:pt>
                <c:pt idx="3">
                  <c:v>76751</c:v>
                </c:pt>
                <c:pt idx="4">
                  <c:v>118199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4.2</c:v>
                </c:pt>
                <c:pt idx="2">
                  <c:v>3.92</c:v>
                </c:pt>
                <c:pt idx="3">
                  <c:v>3.52</c:v>
                </c:pt>
                <c:pt idx="4">
                  <c:v>3.29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25.67</c:v>
                </c:pt>
                <c:pt idx="1">
                  <c:v>24.86</c:v>
                </c:pt>
                <c:pt idx="2">
                  <c:v>24.78</c:v>
                </c:pt>
                <c:pt idx="3">
                  <c:v>24.51</c:v>
                </c:pt>
                <c:pt idx="4">
                  <c:v>22.85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-1.51</c:v>
                </c:pt>
                <c:pt idx="2">
                  <c:v>-3.14</c:v>
                </c:pt>
                <c:pt idx="3">
                  <c:v>-1.31</c:v>
                </c:pt>
                <c:pt idx="4">
                  <c:v>-3.6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1.e-002</c:v>
                </c:pt>
                <c:pt idx="6">
                  <c:v>#N/A</c:v>
                </c:pt>
                <c:pt idx="7">
                  <c:v>3.e-002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能美市後期高齢者医療特別会計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3"/>
          <c:order val="3"/>
          <c:tx>
            <c:strRef>
              <c:f>データシート!$A$30</c:f>
              <c:strCache>
                <c:ptCount val="1"/>
                <c:pt idx="0">
                  <c:v>能美市国民健康保険特別会計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0.76</c:v>
                </c:pt>
                <c:pt idx="2">
                  <c:v>#N/A</c:v>
                </c:pt>
                <c:pt idx="3">
                  <c:v>0.68</c:v>
                </c:pt>
                <c:pt idx="4">
                  <c:v>#N/A</c:v>
                </c:pt>
                <c:pt idx="5">
                  <c:v>0.84</c:v>
                </c:pt>
                <c:pt idx="6">
                  <c:v>#N/A</c:v>
                </c:pt>
                <c:pt idx="7">
                  <c:v>0.23</c:v>
                </c:pt>
                <c:pt idx="8">
                  <c:v>#N/A</c:v>
                </c:pt>
                <c:pt idx="9">
                  <c:v>0.11</c:v>
                </c:pt>
              </c:numCache>
            </c:numRef>
          </c:val>
        </c:ser>
        <c:ser>
          <c:idx val="4"/>
          <c:order val="4"/>
          <c:tx>
            <c:strRef>
              <c:f>データシート!$A$31</c:f>
              <c:strCache>
                <c:ptCount val="1"/>
                <c:pt idx="0">
                  <c:v>能美市介護保険特別会計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0.48</c:v>
                </c:pt>
                <c:pt idx="4">
                  <c:v>#N/A</c:v>
                </c:pt>
                <c:pt idx="5">
                  <c:v>0.98</c:v>
                </c:pt>
                <c:pt idx="6">
                  <c:v>#N/A</c:v>
                </c:pt>
                <c:pt idx="7">
                  <c:v>1.51</c:v>
                </c:pt>
                <c:pt idx="8">
                  <c:v>#N/A</c:v>
                </c:pt>
                <c:pt idx="9">
                  <c:v>1.07</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3.79</c:v>
                </c:pt>
                <c:pt idx="2">
                  <c:v>#N/A</c:v>
                </c:pt>
                <c:pt idx="3">
                  <c:v>4.1900000000000004</c:v>
                </c:pt>
                <c:pt idx="4">
                  <c:v>#N/A</c:v>
                </c:pt>
                <c:pt idx="5">
                  <c:v>3.91</c:v>
                </c:pt>
                <c:pt idx="6">
                  <c:v>#N/A</c:v>
                </c:pt>
                <c:pt idx="7">
                  <c:v>3.51</c:v>
                </c:pt>
                <c:pt idx="8">
                  <c:v>#N/A</c:v>
                </c:pt>
                <c:pt idx="9">
                  <c:v>3.29</c:v>
                </c:pt>
              </c:numCache>
            </c:numRef>
          </c:val>
        </c:ser>
        <c:ser>
          <c:idx val="6"/>
          <c:order val="6"/>
          <c:tx>
            <c:strRef>
              <c:f>データシート!$A$33</c:f>
              <c:strCache>
                <c:ptCount val="1"/>
                <c:pt idx="0">
                  <c:v>能美市下水道事業会計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6.32</c:v>
                </c:pt>
                <c:pt idx="2">
                  <c:v>#N/A</c:v>
                </c:pt>
                <c:pt idx="3">
                  <c:v>6.36</c:v>
                </c:pt>
                <c:pt idx="4">
                  <c:v>#N/A</c:v>
                </c:pt>
                <c:pt idx="5">
                  <c:v>5.23</c:v>
                </c:pt>
                <c:pt idx="6">
                  <c:v>#N/A</c:v>
                </c:pt>
                <c:pt idx="7">
                  <c:v>4.8</c:v>
                </c:pt>
                <c:pt idx="8">
                  <c:v>#N/A</c:v>
                </c:pt>
                <c:pt idx="9">
                  <c:v>6.56</c:v>
                </c:pt>
              </c:numCache>
            </c:numRef>
          </c:val>
        </c:ser>
        <c:ser>
          <c:idx val="7"/>
          <c:order val="7"/>
          <c:tx>
            <c:strRef>
              <c:f>データシート!$A$34</c:f>
              <c:strCache>
                <c:ptCount val="1"/>
                <c:pt idx="0">
                  <c:v>能美市工業用水道事業会計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5.04</c:v>
                </c:pt>
                <c:pt idx="2">
                  <c:v>#N/A</c:v>
                </c:pt>
                <c:pt idx="3">
                  <c:v>4.87</c:v>
                </c:pt>
                <c:pt idx="4">
                  <c:v>#N/A</c:v>
                </c:pt>
                <c:pt idx="5">
                  <c:v>6.51</c:v>
                </c:pt>
                <c:pt idx="6">
                  <c:v>#N/A</c:v>
                </c:pt>
                <c:pt idx="7">
                  <c:v>5.94</c:v>
                </c:pt>
                <c:pt idx="8">
                  <c:v>#N/A</c:v>
                </c:pt>
                <c:pt idx="9">
                  <c:v>6.94</c:v>
                </c:pt>
              </c:numCache>
            </c:numRef>
          </c:val>
        </c:ser>
        <c:ser>
          <c:idx val="8"/>
          <c:order val="8"/>
          <c:tx>
            <c:strRef>
              <c:f>データシート!$A$35</c:f>
              <c:strCache>
                <c:ptCount val="1"/>
                <c:pt idx="0">
                  <c:v>能美市水道事業会計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4.8499999999999996</c:v>
                </c:pt>
                <c:pt idx="2">
                  <c:v>#N/A</c:v>
                </c:pt>
                <c:pt idx="3">
                  <c:v>5.99</c:v>
                </c:pt>
                <c:pt idx="4">
                  <c:v>#N/A</c:v>
                </c:pt>
                <c:pt idx="5">
                  <c:v>6.45</c:v>
                </c:pt>
                <c:pt idx="6">
                  <c:v>#N/A</c:v>
                </c:pt>
                <c:pt idx="7">
                  <c:v>6.97</c:v>
                </c:pt>
                <c:pt idx="8">
                  <c:v>#N/A</c:v>
                </c:pt>
                <c:pt idx="9">
                  <c:v>7.75</c:v>
                </c:pt>
              </c:numCache>
            </c:numRef>
          </c:val>
        </c:ser>
        <c:ser>
          <c:idx val="9"/>
          <c:order val="9"/>
          <c:tx>
            <c:strRef>
              <c:f>データシート!$A$36</c:f>
              <c:strCache>
                <c:ptCount val="1"/>
                <c:pt idx="0">
                  <c:v>国民健康保険能美市立病院事業会計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1.97</c:v>
                </c:pt>
                <c:pt idx="2">
                  <c:v>#N/A</c:v>
                </c:pt>
                <c:pt idx="3">
                  <c:v>3.26</c:v>
                </c:pt>
                <c:pt idx="4">
                  <c:v>#N/A</c:v>
                </c:pt>
                <c:pt idx="5">
                  <c:v>9.67</c:v>
                </c:pt>
                <c:pt idx="6">
                  <c:v>#N/A</c:v>
                </c:pt>
                <c:pt idx="7">
                  <c:v>10.57</c:v>
                </c:pt>
                <c:pt idx="8">
                  <c:v>#N/A</c:v>
                </c:pt>
                <c:pt idx="9">
                  <c:v>9.4600000000000009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2977</c:v>
                </c:pt>
                <c:pt idx="5">
                  <c:v>2919</c:v>
                </c:pt>
                <c:pt idx="8">
                  <c:v>2978</c:v>
                </c:pt>
                <c:pt idx="11">
                  <c:v>3009</c:v>
                </c:pt>
                <c:pt idx="14">
                  <c:v>2962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33</c:v>
                </c:pt>
                <c:pt idx="9">
                  <c:v>34</c:v>
                </c:pt>
                <c:pt idx="12">
                  <c:v>62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789</c:v>
                </c:pt>
                <c:pt idx="3">
                  <c:v>742</c:v>
                </c:pt>
                <c:pt idx="6">
                  <c:v>765</c:v>
                </c:pt>
                <c:pt idx="9">
                  <c:v>698</c:v>
                </c:pt>
                <c:pt idx="12">
                  <c:v>633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2665</c:v>
                </c:pt>
                <c:pt idx="3">
                  <c:v>2481</c:v>
                </c:pt>
                <c:pt idx="6">
                  <c:v>2717</c:v>
                </c:pt>
                <c:pt idx="9">
                  <c:v>2827</c:v>
                </c:pt>
                <c:pt idx="12">
                  <c:v>2834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477</c:v>
                </c:pt>
                <c:pt idx="2">
                  <c:v>#N/A</c:v>
                </c:pt>
                <c:pt idx="3">
                  <c:v>#N/A</c:v>
                </c:pt>
                <c:pt idx="4">
                  <c:v>304</c:v>
                </c:pt>
                <c:pt idx="5">
                  <c:v>#N/A</c:v>
                </c:pt>
                <c:pt idx="6">
                  <c:v>#N/A</c:v>
                </c:pt>
                <c:pt idx="7">
                  <c:v>537</c:v>
                </c:pt>
                <c:pt idx="8">
                  <c:v>#N/A</c:v>
                </c:pt>
                <c:pt idx="9">
                  <c:v>#N/A</c:v>
                </c:pt>
                <c:pt idx="10">
                  <c:v>550</c:v>
                </c:pt>
                <c:pt idx="11">
                  <c:v>#N/A</c:v>
                </c:pt>
                <c:pt idx="12">
                  <c:v>#N/A</c:v>
                </c:pt>
                <c:pt idx="13">
                  <c:v>567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31945</c:v>
                </c:pt>
                <c:pt idx="5">
                  <c:v>31373</c:v>
                </c:pt>
                <c:pt idx="8">
                  <c:v>30348</c:v>
                </c:pt>
                <c:pt idx="11">
                  <c:v>29589</c:v>
                </c:pt>
                <c:pt idx="14">
                  <c:v>28338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6426</c:v>
                </c:pt>
                <c:pt idx="5">
                  <c:v>6714</c:v>
                </c:pt>
                <c:pt idx="8">
                  <c:v>6360</c:v>
                </c:pt>
                <c:pt idx="11">
                  <c:v>6190</c:v>
                </c:pt>
                <c:pt idx="14">
                  <c:v>6060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6407</c:v>
                </c:pt>
                <c:pt idx="5">
                  <c:v>6424</c:v>
                </c:pt>
                <c:pt idx="8">
                  <c:v>6439</c:v>
                </c:pt>
                <c:pt idx="11">
                  <c:v>6225</c:v>
                </c:pt>
                <c:pt idx="14">
                  <c:v>5643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2455</c:v>
                </c:pt>
                <c:pt idx="3">
                  <c:v>2364</c:v>
                </c:pt>
                <c:pt idx="6">
                  <c:v>2215</c:v>
                </c:pt>
                <c:pt idx="9">
                  <c:v>2072</c:v>
                </c:pt>
                <c:pt idx="12">
                  <c:v>1872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10115</c:v>
                </c:pt>
                <c:pt idx="3">
                  <c:v>9031</c:v>
                </c:pt>
                <c:pt idx="6">
                  <c:v>8203</c:v>
                </c:pt>
                <c:pt idx="9">
                  <c:v>7950</c:v>
                </c:pt>
                <c:pt idx="12">
                  <c:v>7344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494</c:v>
                </c:pt>
                <c:pt idx="6">
                  <c:v>461</c:v>
                </c:pt>
                <c:pt idx="9">
                  <c:v>433</c:v>
                </c:pt>
                <c:pt idx="12">
                  <c:v>1145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32268</c:v>
                </c:pt>
                <c:pt idx="3">
                  <c:v>32156</c:v>
                </c:pt>
                <c:pt idx="6">
                  <c:v>31989</c:v>
                </c:pt>
                <c:pt idx="9">
                  <c:v>31781</c:v>
                </c:pt>
                <c:pt idx="12">
                  <c:v>33023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c:v>
                </c:pt>
                <c:pt idx="2">
                  <c:v>#N/A</c:v>
                </c:pt>
                <c:pt idx="3">
                  <c:v>#N/A</c:v>
                </c:pt>
                <c:pt idx="4">
                  <c:v>0</c:v>
                </c:pt>
                <c:pt idx="5">
                  <c:v>#N/A</c:v>
                </c:pt>
                <c:pt idx="6">
                  <c:v>#N/A</c:v>
                </c:pt>
                <c:pt idx="7">
                  <c:v>0</c:v>
                </c:pt>
                <c:pt idx="8">
                  <c:v>#N/A</c:v>
                </c:pt>
                <c:pt idx="9">
                  <c:v>#N/A</c:v>
                </c:pt>
                <c:pt idx="10">
                  <c:v>231</c:v>
                </c:pt>
                <c:pt idx="11">
                  <c:v>#N/A</c:v>
                </c:pt>
                <c:pt idx="12">
                  <c:v>#N/A</c:v>
                </c:pt>
                <c:pt idx="13">
                  <c:v>3343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3548</c:v>
                </c:pt>
                <c:pt idx="1">
                  <c:v>3600</c:v>
                </c:pt>
                <c:pt idx="2">
                  <c:v>3362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c:v>
                </c:pt>
                <c:pt idx="1">
                  <c:v>384</c:v>
                </c:pt>
                <c:pt idx="2">
                  <c:v>334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4466</c:v>
                </c:pt>
                <c:pt idx="1">
                  <c:v>3976</c:v>
                </c:pt>
                <c:pt idx="2">
                  <c:v>3358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元利償還金は、</a:t>
          </a:r>
          <a:r>
            <a:rPr kumimoji="1" lang="ja-JP" altLang="en-US" sz="1300">
              <a:solidFill>
                <a:sysClr val="windowText" lastClr="000000"/>
              </a:solidFill>
              <a:latin typeface="ＭＳ ゴシック"/>
              <a:ea typeface="ＭＳ ゴシック"/>
            </a:rPr>
            <a:t>令和６年度償還開始額と令和５年度償還終了額との差額により増加した。主な要因は、</a:t>
          </a:r>
          <a:r>
            <a:rPr kumimoji="1" lang="ja-JP" altLang="en-US" sz="1300">
              <a:solidFill>
                <a:sysClr val="windowText" lastClr="000000"/>
              </a:solidFill>
              <a:latin typeface="ＭＳ ゴシック"/>
              <a:ea typeface="ＭＳ ゴシック"/>
            </a:rPr>
            <a:t>令和２年度借入の博物館建設事業や令和３年度借入の臨時財政対策債の償還開始（36百万円）によるものである。</a:t>
          </a:r>
          <a:endParaRPr kumimoji="1" lang="ja-JP" altLang="en-US" sz="14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公営企業債の元利償還金に対する繰入金では、下水道事業における基準外繰出の減により減少</a:t>
          </a:r>
          <a:r>
            <a:rPr kumimoji="1" lang="ja-JP" altLang="en-US" sz="1300">
              <a:solidFill>
                <a:sysClr val="windowText" lastClr="000000"/>
              </a:solidFill>
              <a:latin typeface="ＭＳ ゴシック"/>
              <a:ea typeface="ＭＳ ゴシック"/>
            </a:rPr>
            <a:t>している。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債務負担行為に基づく支出額は、能美市学校給食センターの整備に係る建設費の支払いが令和６年度から</a:t>
          </a:r>
          <a:endParaRPr kumimoji="1" lang="ja-JP" altLang="en-US" sz="14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追加となったため増となった。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算入公債費等については、ほぼ横ばいであるが、交付税算入率の高い旧合併特例事業債の償還が進んでいることから、今後減少が見込まれる。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solidFill>
                <a:schemeClr val="tx1"/>
              </a:solidFill>
              <a:latin typeface="ＭＳ ゴシック"/>
              <a:ea typeface="ＭＳ ゴシック"/>
            </a:rPr>
            <a:t>満期一括償還地方債の償還の財源として積み立てた減債基金はない。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一般会計等に係る地方債現在高及び債務負担行為に基づく支出予定額は能美市学校給食センター整備完了に係る借入と債務負担行為により増額している。</a:t>
          </a:r>
          <a:endParaRPr kumimoji="1" lang="ja-JP" altLang="en-US" sz="1400">
            <a:solidFill>
              <a:sysClr val="windowText" lastClr="00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公営企業債等繰入見込額については、減少傾向にあるが、将来的に施設の長寿命化対策等による増加要因も見込まれる。</a:t>
          </a:r>
          <a:endParaRPr kumimoji="1" lang="ja-JP" altLang="en-US" sz="1400">
            <a:solidFill>
              <a:sysClr val="windowText" lastClr="00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充当可能特定歳入は、都市計画事業に係る地方債現在高の減少により、都市計画税収の充当見込額が減少したことが要因である。</a:t>
          </a:r>
          <a:endParaRPr kumimoji="1" lang="ja-JP" altLang="en-US" sz="1400">
            <a:solidFill>
              <a:sysClr val="windowText" lastClr="00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充当可能基金の減少は、</a:t>
          </a:r>
          <a:r>
            <a:rPr kumimoji="1" lang="ja-JP" altLang="en-US" sz="1400">
              <a:solidFill>
                <a:sysClr val="windowText" lastClr="000000"/>
              </a:solidFill>
              <a:latin typeface="ＭＳ ゴシック"/>
              <a:ea typeface="ＭＳ ゴシック"/>
            </a:rPr>
            <a:t>公共施設の長寿命化等への積極的投資及び戦略的企業誘致の推進により、特定目的基金</a:t>
          </a:r>
          <a:r>
            <a:rPr kumimoji="1" lang="ja-JP" altLang="en-US" sz="1400">
              <a:solidFill>
                <a:sysClr val="windowText" lastClr="000000"/>
              </a:solidFill>
              <a:latin typeface="ＭＳ ゴシック"/>
              <a:ea typeface="ＭＳ ゴシック"/>
            </a:rPr>
            <a:t>を取り崩したことが要因である。</a:t>
          </a:r>
          <a:endParaRPr kumimoji="1" lang="ja-JP" altLang="en-US" sz="1400">
            <a:solidFill>
              <a:srgbClr val="FF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基準財政需要額算入見込額の減少は、</a:t>
          </a:r>
          <a:r>
            <a:rPr kumimoji="1" lang="ja-JP" altLang="en-US" sz="1400">
              <a:solidFill>
                <a:sysClr val="windowText" lastClr="000000"/>
              </a:solidFill>
              <a:latin typeface="ＭＳ ゴシック"/>
              <a:ea typeface="ＭＳ ゴシック"/>
            </a:rPr>
            <a:t>旧合併特例事業債のように交付税算入率の高い地方債の償還が進んだことが要因である。</a:t>
          </a:r>
          <a:endParaRPr kumimoji="1" lang="ja-JP" altLang="en-US" sz="1400">
            <a:solidFill>
              <a:srgbClr val="FF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上記の理由により、将来負担比率の分子は前年度より増加した。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石川県能美市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・財政調整基金は、財源調整のため5億円を取り崩し、決算剰余金2億6,000万円を積み立てたため、基金残高は2億3,800万円の減少となった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・その他特定目的基金は、ふるさと応援基金において積み増しにより1億1,700万円の増となった一方</a:t>
          </a:r>
          <a:r>
            <a:rPr kumimoji="1" lang="ja-JP" altLang="en-US" sz="1300">
              <a:solidFill>
                <a:schemeClr val="dk1"/>
              </a:solidFill>
              <a:effectLst/>
              <a:latin typeface="ＭＳ ゴシック"/>
              <a:ea typeface="ＭＳ ゴシック"/>
              <a:cs typeface="+mn-cs"/>
            </a:rPr>
            <a:t>、</a:t>
          </a:r>
          <a:r>
            <a:rPr kumimoji="1" lang="ja-JP" altLang="en-US" sz="1400">
              <a:solidFill>
                <a:sysClr val="windowText" lastClr="000000"/>
              </a:solidFill>
              <a:latin typeface="ＭＳ ゴシック"/>
              <a:ea typeface="ＭＳ ゴシック"/>
            </a:rPr>
            <a:t>公共施設の長寿命化等への積極的投資及び戦略的企業誘致の推進などによる財源調整のため、</a:t>
          </a:r>
          <a:r>
            <a:rPr kumimoji="1" lang="ja-JP" altLang="en-US" sz="1300">
              <a:solidFill>
                <a:schemeClr val="dk1"/>
              </a:solidFill>
              <a:effectLst/>
              <a:latin typeface="ＭＳ ゴシック"/>
              <a:ea typeface="ＭＳ ゴシック"/>
              <a:cs typeface="+mn-cs"/>
            </a:rPr>
            <a:t>公共施設等整備改修基金、まちづくり振興基金、企業立地促進基金等において基金を取り崩したことにより</a:t>
          </a:r>
          <a:r>
            <a:rPr kumimoji="1" lang="ja-JP" altLang="en-US" sz="1300">
              <a:solidFill>
                <a:schemeClr val="dk1"/>
              </a:solidFill>
              <a:effectLst/>
              <a:latin typeface="ＭＳ ゴシック"/>
              <a:ea typeface="ＭＳ ゴシック"/>
              <a:cs typeface="+mn-cs"/>
            </a:rPr>
            <a:t>基金全体としては9億500</a:t>
          </a:r>
          <a:r>
            <a:rPr kumimoji="1" lang="ja-JP" altLang="en-US" sz="1300">
              <a:solidFill>
                <a:schemeClr val="dk1"/>
              </a:solidFill>
              <a:effectLst/>
              <a:latin typeface="ＭＳ ゴシック"/>
              <a:ea typeface="ＭＳ ゴシック"/>
              <a:cs typeface="+mn-cs"/>
            </a:rPr>
            <a:t>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・公共施設等の老朽化対策に要する費用や企業誘致に係る補助金等の将来的な需要を見据えて、公共施設等整備改修基金や企業立地促進基金の基金残高を確保する。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・災害などの不測の事態に備えて、財政規模に見合った財政調整基金の基金残高を維持する。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・まちづくり振興基金：市の一体化のための推進事業や、賑わいと活力のあるまちづくりに必要な資金に充てるため。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・企業立地促進基金：企業立地等を促進し、産業の振興と雇用の拡大を図るため。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・公共施設等整備改修基金：公共施設等の整備及び改修を図るため。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まちづくり振興基金：</a:t>
          </a:r>
          <a:r>
            <a:rPr kumimoji="1" lang="ja-JP" altLang="ja-JP" sz="1300">
              <a:solidFill>
                <a:sysClr val="windowText" lastClr="000000"/>
              </a:solidFill>
              <a:latin typeface="ＭＳ Ｐゴシック"/>
              <a:ea typeface="ＭＳ Ｐゴシック"/>
              <a:cs typeface="+mn-cs"/>
            </a:rPr>
            <a:t>スマートインクルーシブシティ推進事業の推進（スマート物流サービス、ライドシェアサービス、自治公民館でのオンライン診療など）への活用により減少した。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公共施設等整備改修基金：</a:t>
          </a:r>
          <a:r>
            <a:rPr kumimoji="1" lang="ja-JP" altLang="en-US" sz="1300">
              <a:solidFill>
                <a:schemeClr val="dk1"/>
              </a:solidFill>
              <a:effectLst/>
              <a:latin typeface="ＭＳ ゴシック"/>
              <a:ea typeface="ＭＳ ゴシック"/>
              <a:cs typeface="+mn-cs"/>
            </a:rPr>
            <a:t>小学校や中学校など</a:t>
          </a:r>
          <a:r>
            <a:rPr kumimoji="1" lang="ja-JP" altLang="en-US" sz="1400">
              <a:solidFill>
                <a:sysClr val="windowText" lastClr="000000"/>
              </a:solidFill>
              <a:latin typeface="ＭＳ ゴシック"/>
              <a:ea typeface="ＭＳ ゴシック"/>
            </a:rPr>
            <a:t>公共施設の長寿命化等への積極的投資への活用により減少した。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企業立地促進基金：</a:t>
          </a:r>
          <a:r>
            <a:rPr kumimoji="1" lang="ja-JP" altLang="en-US" sz="1400">
              <a:solidFill>
                <a:sysClr val="windowText" lastClr="000000"/>
              </a:solidFill>
              <a:latin typeface="ＭＳ ゴシック"/>
              <a:ea typeface="ＭＳ ゴシック"/>
            </a:rPr>
            <a:t>戦略的企業誘致の推進への活用により減少した。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ふるさと応援基金：返礼品の拡充等により、ふるさと納税が</a:t>
          </a:r>
          <a:r>
            <a:rPr kumimoji="1" lang="ja-JP" altLang="en-US" sz="1300">
              <a:solidFill>
                <a:schemeClr val="dk1"/>
              </a:solidFill>
              <a:effectLst/>
              <a:latin typeface="ＭＳ ゴシック"/>
              <a:ea typeface="ＭＳ ゴシック"/>
              <a:cs typeface="+mn-cs"/>
            </a:rPr>
            <a:t>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・公共施設等整備改修基金：公共施設等の整備及び維持補修の状況に応じて取り崩し、決算状況に応じて積み増す。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・企業立地促進基金：企業立地促進助成金の状況に応じて取り崩し、決算状況に応じて積み増す。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・財源調整のため毎年度一定額を取り崩している。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・令和６年度は、人件費や物件費などの増加により基金残高は減少した。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・不測の事態に対応できるよう、標準財政規模の10％から20％程度を目途に基金残高を維持する。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・地方債の償還に1億5,000万を取り崩し、</a:t>
          </a:r>
          <a:r>
            <a:rPr kumimoji="1" lang="ja-JP" altLang="ja-JP" sz="1300">
              <a:solidFill>
                <a:sysClr val="windowText" lastClr="000000"/>
              </a:solidFill>
              <a:latin typeface="ＭＳ Ｐゴシック"/>
              <a:ea typeface="ＭＳ Ｐゴシック"/>
              <a:cs typeface="+mn-cs"/>
            </a:rPr>
            <a:t>普通交付税で措置された臨時財政対策債償還基金費や財産収入等を財源に1億円を積み立てたことにより、基金残高は減少した。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・定時償還方式の採用等による公債費の平準化に努め、基金残高を維持する。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・施設の使用料などを計画的に減債基金に積み立てていく。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市町村民税及び固定資産税の増により、基準財政収入額（分子）は</a:t>
          </a:r>
          <a:r>
            <a:rPr kumimoji="1" lang="ja-JP" altLang="en-US" sz="1200">
              <a:solidFill>
                <a:sysClr val="windowText" lastClr="000000"/>
              </a:solidFill>
              <a:latin typeface="ＭＳ Ｐゴシック"/>
              <a:ea typeface="ＭＳ Ｐゴシック"/>
            </a:rPr>
            <a:t>前年度比で増加した。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一方、物価高騰による光熱費、サービス・施設管理等委託料の増や会計年度任用職員の給与改定による単位費用等の増に伴い、こども子育て費、地域振興費等の増</a:t>
          </a:r>
          <a:r>
            <a:rPr kumimoji="1" lang="ja-JP" altLang="en-US" sz="1200">
              <a:solidFill>
                <a:sysClr val="windowText" lastClr="000000"/>
              </a:solidFill>
              <a:latin typeface="ＭＳ Ｐゴシック"/>
              <a:ea typeface="ＭＳ Ｐゴシック"/>
            </a:rPr>
            <a:t>により基準財政需要額（分母）も前年度比で増加した。</a:t>
          </a:r>
          <a:r>
            <a:rPr kumimoji="1" lang="ja-JP" altLang="en-US" sz="1200">
              <a:solidFill>
                <a:sysClr val="windowText" lastClr="000000"/>
              </a:solidFill>
              <a:latin typeface="ＭＳ Ｐゴシック"/>
              <a:ea typeface="ＭＳ Ｐゴシック"/>
            </a:rPr>
            <a:t>　</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この結果、財政力指数は、前年度を下回ったものの、類似団体平均は上回った。今後も行政の効率化に努めるとともに、企業誘致や人財確保を積極的に行い、移住定住の促進により自主財源の確保に努める。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270"/>
    <xdr:sp macro="" textlink="">
      <xdr:nvSpPr>
        <xdr:cNvPr id="54" name="テキスト ボックス 53"/>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270"/>
    <xdr:sp macro="" textlink="">
      <xdr:nvSpPr>
        <xdr:cNvPr id="56" name="テキスト ボックス 55"/>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270"/>
    <xdr:sp macro="" textlink="">
      <xdr:nvSpPr>
        <xdr:cNvPr id="58" name="テキスト ボックス 57"/>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5270"/>
    <xdr:sp macro="" textlink="">
      <xdr:nvSpPr>
        <xdr:cNvPr id="65" name="財政力最小値テキスト"/>
        <xdr:cNvSpPr txBox="1"/>
      </xdr:nvSpPr>
      <xdr:spPr>
        <a:xfrm>
          <a:off x="5041900" y="7539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5270"/>
    <xdr:sp macro="" textlink="">
      <xdr:nvSpPr>
        <xdr:cNvPr id="67" name="財政力最大値テキスト"/>
        <xdr:cNvSpPr txBox="1"/>
      </xdr:nvSpPr>
      <xdr:spPr>
        <a:xfrm>
          <a:off x="5041900" y="5883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26670</xdr:rowOff>
    </xdr:from>
    <xdr:to xmlns:xdr="http://schemas.openxmlformats.org/drawingml/2006/spreadsheetDrawing">
      <xdr:col>23</xdr:col>
      <xdr:colOff>133350</xdr:colOff>
      <xdr:row>40</xdr:row>
      <xdr:rowOff>46355</xdr:rowOff>
    </xdr:to>
    <xdr:cxnSp macro="">
      <xdr:nvCxnSpPr>
        <xdr:cNvPr id="69" name="直線コネクタ 68"/>
        <xdr:cNvCxnSpPr/>
      </xdr:nvCxnSpPr>
      <xdr:spPr>
        <a:xfrm>
          <a:off x="4114800" y="68846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5270"/>
    <xdr:sp macro="" textlink="">
      <xdr:nvSpPr>
        <xdr:cNvPr id="70" name="財政力平均値テキスト"/>
        <xdr:cNvSpPr txBox="1"/>
      </xdr:nvSpPr>
      <xdr:spPr>
        <a:xfrm>
          <a:off x="5041900" y="70269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6350</xdr:rowOff>
    </xdr:from>
    <xdr:to xmlns:xdr="http://schemas.openxmlformats.org/drawingml/2006/spreadsheetDrawing">
      <xdr:col>19</xdr:col>
      <xdr:colOff>133350</xdr:colOff>
      <xdr:row>40</xdr:row>
      <xdr:rowOff>26670</xdr:rowOff>
    </xdr:to>
    <xdr:cxnSp macro="">
      <xdr:nvCxnSpPr>
        <xdr:cNvPr id="72" name="直線コネクタ 71"/>
        <xdr:cNvCxnSpPr/>
      </xdr:nvCxnSpPr>
      <xdr:spPr>
        <a:xfrm>
          <a:off x="32258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5270"/>
    <xdr:sp macro="" textlink="">
      <xdr:nvSpPr>
        <xdr:cNvPr id="74" name="テキスト ボックス 73"/>
        <xdr:cNvSpPr txBox="1"/>
      </xdr:nvSpPr>
      <xdr:spPr>
        <a:xfrm>
          <a:off x="3733800" y="71412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157480</xdr:rowOff>
    </xdr:from>
    <xdr:to xmlns:xdr="http://schemas.openxmlformats.org/drawingml/2006/spreadsheetDrawing">
      <xdr:col>15</xdr:col>
      <xdr:colOff>82550</xdr:colOff>
      <xdr:row>40</xdr:row>
      <xdr:rowOff>6350</xdr:rowOff>
    </xdr:to>
    <xdr:cxnSp macro="">
      <xdr:nvCxnSpPr>
        <xdr:cNvPr id="75" name="直線コネクタ 74"/>
        <xdr:cNvCxnSpPr/>
      </xdr:nvCxnSpPr>
      <xdr:spPr>
        <a:xfrm>
          <a:off x="2336800" y="6844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91440</xdr:rowOff>
    </xdr:from>
    <xdr:ext cx="762000" cy="259080"/>
    <xdr:sp macro="" textlink="">
      <xdr:nvSpPr>
        <xdr:cNvPr id="77" name="テキスト ボックス 76"/>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137795</xdr:rowOff>
    </xdr:from>
    <xdr:to xmlns:xdr="http://schemas.openxmlformats.org/drawingml/2006/spreadsheetDrawing">
      <xdr:col>11</xdr:col>
      <xdr:colOff>31750</xdr:colOff>
      <xdr:row>39</xdr:row>
      <xdr:rowOff>157480</xdr:rowOff>
    </xdr:to>
    <xdr:cxnSp macro="">
      <xdr:nvCxnSpPr>
        <xdr:cNvPr id="78" name="直線コネクタ 77"/>
        <xdr:cNvCxnSpPr/>
      </xdr:nvCxnSpPr>
      <xdr:spPr>
        <a:xfrm>
          <a:off x="1447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71755</xdr:rowOff>
    </xdr:from>
    <xdr:ext cx="762000" cy="259080"/>
    <xdr:sp macro="" textlink="">
      <xdr:nvSpPr>
        <xdr:cNvPr id="80" name="テキスト ボックス 79"/>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5270"/>
    <xdr:sp macro="" textlink="">
      <xdr:nvSpPr>
        <xdr:cNvPr id="82" name="テキスト ボックス 81"/>
        <xdr:cNvSpPr txBox="1"/>
      </xdr:nvSpPr>
      <xdr:spPr>
        <a:xfrm>
          <a:off x="1066800" y="7081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167005</xdr:rowOff>
    </xdr:from>
    <xdr:to xmlns:xdr="http://schemas.openxmlformats.org/drawingml/2006/spreadsheetDrawing">
      <xdr:col>23</xdr:col>
      <xdr:colOff>184150</xdr:colOff>
      <xdr:row>40</xdr:row>
      <xdr:rowOff>97790</xdr:rowOff>
    </xdr:to>
    <xdr:sp macro="" textlink="">
      <xdr:nvSpPr>
        <xdr:cNvPr id="88" name="楕円 87"/>
        <xdr:cNvSpPr/>
      </xdr:nvSpPr>
      <xdr:spPr>
        <a:xfrm>
          <a:off x="49022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12065</xdr:rowOff>
    </xdr:from>
    <xdr:ext cx="762000" cy="259080"/>
    <xdr:sp macro="" textlink="">
      <xdr:nvSpPr>
        <xdr:cNvPr id="89" name="財政力該当値テキスト"/>
        <xdr:cNvSpPr txBox="1"/>
      </xdr:nvSpPr>
      <xdr:spPr>
        <a:xfrm>
          <a:off x="50419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147320</xdr:rowOff>
    </xdr:from>
    <xdr:to xmlns:xdr="http://schemas.openxmlformats.org/drawingml/2006/spreadsheetDrawing">
      <xdr:col>19</xdr:col>
      <xdr:colOff>184150</xdr:colOff>
      <xdr:row>40</xdr:row>
      <xdr:rowOff>77470</xdr:rowOff>
    </xdr:to>
    <xdr:sp macro="" textlink="">
      <xdr:nvSpPr>
        <xdr:cNvPr id="90" name="楕円 89"/>
        <xdr:cNvSpPr/>
      </xdr:nvSpPr>
      <xdr:spPr>
        <a:xfrm>
          <a:off x="40640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87630</xdr:rowOff>
    </xdr:from>
    <xdr:ext cx="736600" cy="255270"/>
    <xdr:sp macro="" textlink="">
      <xdr:nvSpPr>
        <xdr:cNvPr id="91" name="テキスト ボックス 90"/>
        <xdr:cNvSpPr txBox="1"/>
      </xdr:nvSpPr>
      <xdr:spPr>
        <a:xfrm>
          <a:off x="3733800" y="66027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127000</xdr:rowOff>
    </xdr:from>
    <xdr:to xmlns:xdr="http://schemas.openxmlformats.org/drawingml/2006/spreadsheetDrawing">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67310</xdr:rowOff>
    </xdr:from>
    <xdr:ext cx="762000" cy="259080"/>
    <xdr:sp macro="" textlink="">
      <xdr:nvSpPr>
        <xdr:cNvPr id="93" name="テキスト ボックス 92"/>
        <xdr:cNvSpPr txBox="1"/>
      </xdr:nvSpPr>
      <xdr:spPr>
        <a:xfrm>
          <a:off x="2844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106680</xdr:rowOff>
    </xdr:from>
    <xdr:to xmlns:xdr="http://schemas.openxmlformats.org/drawingml/2006/spreadsheetDrawing">
      <xdr:col>11</xdr:col>
      <xdr:colOff>82550</xdr:colOff>
      <xdr:row>40</xdr:row>
      <xdr:rowOff>36830</xdr:rowOff>
    </xdr:to>
    <xdr:sp macro="" textlink="">
      <xdr:nvSpPr>
        <xdr:cNvPr id="94" name="楕円 93"/>
        <xdr:cNvSpPr/>
      </xdr:nvSpPr>
      <xdr:spPr>
        <a:xfrm>
          <a:off x="2286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46990</xdr:rowOff>
    </xdr:from>
    <xdr:ext cx="762000" cy="259080"/>
    <xdr:sp macro="" textlink="">
      <xdr:nvSpPr>
        <xdr:cNvPr id="95" name="テキスト ボックス 94"/>
        <xdr:cNvSpPr txBox="1"/>
      </xdr:nvSpPr>
      <xdr:spPr>
        <a:xfrm>
          <a:off x="1955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86995</xdr:rowOff>
    </xdr:from>
    <xdr:to xmlns:xdr="http://schemas.openxmlformats.org/drawingml/2006/spreadsheetDrawing">
      <xdr:col>7</xdr:col>
      <xdr:colOff>31750</xdr:colOff>
      <xdr:row>40</xdr:row>
      <xdr:rowOff>17780</xdr:rowOff>
    </xdr:to>
    <xdr:sp macro="" textlink="">
      <xdr:nvSpPr>
        <xdr:cNvPr id="96" name="楕円 95"/>
        <xdr:cNvSpPr/>
      </xdr:nvSpPr>
      <xdr:spPr>
        <a:xfrm>
          <a:off x="1397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27305</xdr:rowOff>
    </xdr:from>
    <xdr:ext cx="762000" cy="259080"/>
    <xdr:sp macro="" textlink="">
      <xdr:nvSpPr>
        <xdr:cNvPr id="97" name="テキスト ボックス 96"/>
        <xdr:cNvSpPr txBox="1"/>
      </xdr:nvSpPr>
      <xdr:spPr>
        <a:xfrm>
          <a:off x="1066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9" name="テキスト ボックス 98"/>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0" name="テキスト ボックス 99"/>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latin typeface="ＭＳ Ｐゴシック"/>
              <a:ea typeface="ＭＳ Ｐゴシック"/>
              <a:cs typeface="+mn-cs"/>
            </a:rPr>
            <a:t>　</a:t>
          </a:r>
          <a:r>
            <a:rPr kumimoji="1" lang="ja-JP" altLang="ja-JP" sz="1200">
              <a:solidFill>
                <a:schemeClr val="tx1"/>
              </a:solidFill>
              <a:latin typeface="ＭＳ Ｐゴシック"/>
              <a:ea typeface="ＭＳ Ｐゴシック"/>
              <a:cs typeface="+mn-cs"/>
            </a:rPr>
            <a:t>歳入は、市税や地方特例交付金、普通交付税の増</a:t>
          </a:r>
          <a:r>
            <a:rPr kumimoji="1" lang="ja-JP" altLang="ja-JP" sz="1200">
              <a:solidFill>
                <a:schemeClr val="tx1"/>
              </a:solidFill>
              <a:latin typeface="ＭＳ Ｐゴシック"/>
              <a:ea typeface="ＭＳ Ｐゴシック"/>
              <a:cs typeface="+mn-cs"/>
            </a:rPr>
            <a:t>により、経常一般財源等総額（分母）は前年度より増加</a:t>
          </a:r>
          <a:r>
            <a:rPr kumimoji="1" lang="ja-JP" altLang="ja-JP" sz="1200">
              <a:solidFill>
                <a:schemeClr val="tx1"/>
              </a:solidFill>
              <a:latin typeface="ＭＳ Ｐゴシック"/>
              <a:ea typeface="ＭＳ Ｐゴシック"/>
              <a:cs typeface="+mn-cs"/>
            </a:rPr>
            <a:t>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ja-JP" sz="1200">
              <a:solidFill>
                <a:schemeClr val="tx1"/>
              </a:solidFill>
              <a:latin typeface="ＭＳ Ｐゴシック"/>
              <a:ea typeface="ＭＳ Ｐゴシック"/>
              <a:cs typeface="+mn-cs"/>
            </a:rPr>
            <a:t>歳出について、人件費においては人事院勧告による増、物件費においては能美市学校給食センター運営開始に伴う運営管理委託料や光熱水費等管理費、</a:t>
          </a:r>
          <a:r>
            <a:rPr kumimoji="1" lang="ja-JP" altLang="ja-JP" sz="1200">
              <a:solidFill>
                <a:schemeClr val="tx1"/>
              </a:solidFill>
              <a:latin typeface="ＭＳ Ｐゴシック"/>
              <a:ea typeface="ＭＳ Ｐゴシック"/>
              <a:cs typeface="+mn-cs"/>
            </a:rPr>
            <a:t>賄材料費の増</a:t>
          </a:r>
          <a:r>
            <a:rPr kumimoji="1" lang="ja-JP" altLang="en-US" sz="1200">
              <a:solidFill>
                <a:schemeClr val="tx1"/>
              </a:solidFill>
              <a:latin typeface="ＭＳ Ｐゴシック"/>
              <a:ea typeface="ＭＳ Ｐゴシック"/>
              <a:cs typeface="+mn-cs"/>
            </a:rPr>
            <a:t>により</a:t>
          </a:r>
          <a:r>
            <a:rPr kumimoji="1" lang="ja-JP" altLang="ja-JP" sz="1200">
              <a:solidFill>
                <a:schemeClr val="tx1"/>
              </a:solidFill>
              <a:latin typeface="ＭＳ Ｐゴシック"/>
              <a:ea typeface="ＭＳ Ｐゴシック"/>
              <a:cs typeface="+mn-cs"/>
            </a:rPr>
            <a:t>、</a:t>
          </a:r>
          <a:r>
            <a:rPr kumimoji="1" lang="ja-JP" altLang="ja-JP" sz="1200">
              <a:solidFill>
                <a:schemeClr val="tx1"/>
              </a:solidFill>
              <a:latin typeface="ＭＳ Ｐゴシック"/>
              <a:ea typeface="ＭＳ Ｐゴシック"/>
              <a:cs typeface="+mn-cs"/>
            </a:rPr>
            <a:t>経常経費充当一般財源（分子）は前年度より増加</a:t>
          </a:r>
          <a:r>
            <a:rPr kumimoji="1" lang="ja-JP" altLang="ja-JP" sz="1200">
              <a:solidFill>
                <a:schemeClr val="tx1"/>
              </a:solidFill>
              <a:latin typeface="ＭＳ Ｐゴシック"/>
              <a:ea typeface="ＭＳ Ｐゴシック"/>
              <a:cs typeface="+mn-cs"/>
            </a:rPr>
            <a:t>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ja-JP" sz="1200">
              <a:solidFill>
                <a:schemeClr val="tx1"/>
              </a:solidFill>
              <a:latin typeface="ＭＳ Ｐゴシック"/>
              <a:ea typeface="ＭＳ Ｐゴシック"/>
              <a:cs typeface="+mn-cs"/>
            </a:rPr>
            <a:t>この結果、</a:t>
          </a:r>
          <a:r>
            <a:rPr kumimoji="1" lang="ja-JP" altLang="ja-JP" sz="1200">
              <a:solidFill>
                <a:schemeClr val="tx1"/>
              </a:solidFill>
              <a:latin typeface="ＭＳ Ｐゴシック"/>
              <a:ea typeface="ＭＳ Ｐゴシック"/>
              <a:cs typeface="+mn-cs"/>
            </a:rPr>
            <a:t>経常収支比率は上昇</a:t>
          </a:r>
          <a:r>
            <a:rPr kumimoji="1" lang="ja-JP" altLang="ja-JP" sz="1200">
              <a:solidFill>
                <a:schemeClr val="tx1"/>
              </a:solidFill>
              <a:latin typeface="ＭＳ Ｐゴシック"/>
              <a:ea typeface="ＭＳ Ｐゴシック"/>
              <a:cs typeface="+mn-cs"/>
            </a:rPr>
            <a:t>し、類似団体平均を上回ることとなった。財政構造の弾力性を高めるため行財政改革への取り組みを通じて</a:t>
          </a:r>
          <a:r>
            <a:rPr kumimoji="1" lang="ja-JP" altLang="ja-JP" sz="1200">
              <a:solidFill>
                <a:schemeClr val="tx1"/>
              </a:solidFill>
              <a:latin typeface="ＭＳ Ｐゴシック"/>
              <a:ea typeface="ＭＳ Ｐゴシック"/>
              <a:cs typeface="+mn-cs"/>
            </a:rPr>
            <a:t>改善を図っていく必要がある。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3" name="テキスト ボックス 112"/>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21" name="テキスト ボックス 120"/>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3" name="テキスト ボックス 122"/>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5270"/>
    <xdr:sp macro="" textlink="">
      <xdr:nvSpPr>
        <xdr:cNvPr id="128" name="財政構造の弾力性最小値テキスト"/>
        <xdr:cNvSpPr txBox="1"/>
      </xdr:nvSpPr>
      <xdr:spPr>
        <a:xfrm>
          <a:off x="5041900" y="11539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5270"/>
    <xdr:sp macro="" textlink="">
      <xdr:nvSpPr>
        <xdr:cNvPr id="130" name="財政構造の弾力性最大値テキスト"/>
        <xdr:cNvSpPr txBox="1"/>
      </xdr:nvSpPr>
      <xdr:spPr>
        <a:xfrm>
          <a:off x="5041900" y="10007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120650</xdr:rowOff>
    </xdr:from>
    <xdr:to xmlns:xdr="http://schemas.openxmlformats.org/drawingml/2006/spreadsheetDrawing">
      <xdr:col>23</xdr:col>
      <xdr:colOff>133350</xdr:colOff>
      <xdr:row>65</xdr:row>
      <xdr:rowOff>36830</xdr:rowOff>
    </xdr:to>
    <xdr:cxnSp macro="">
      <xdr:nvCxnSpPr>
        <xdr:cNvPr id="132" name="直線コネクタ 131"/>
        <xdr:cNvCxnSpPr/>
      </xdr:nvCxnSpPr>
      <xdr:spPr>
        <a:xfrm>
          <a:off x="4114800" y="1109345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33" name="財政構造の弾力性平均値テキスト"/>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26035</xdr:rowOff>
    </xdr:from>
    <xdr:to xmlns:xdr="http://schemas.openxmlformats.org/drawingml/2006/spreadsheetDrawing">
      <xdr:col>19</xdr:col>
      <xdr:colOff>133350</xdr:colOff>
      <xdr:row>64</xdr:row>
      <xdr:rowOff>120650</xdr:rowOff>
    </xdr:to>
    <xdr:cxnSp macro="">
      <xdr:nvCxnSpPr>
        <xdr:cNvPr id="135" name="直線コネクタ 134"/>
        <xdr:cNvCxnSpPr/>
      </xdr:nvCxnSpPr>
      <xdr:spPr>
        <a:xfrm>
          <a:off x="3225800" y="108273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55270"/>
    <xdr:sp macro="" textlink="">
      <xdr:nvSpPr>
        <xdr:cNvPr id="137" name="テキスト ボックス 136"/>
        <xdr:cNvSpPr txBox="1"/>
      </xdr:nvSpPr>
      <xdr:spPr>
        <a:xfrm>
          <a:off x="3733800" y="106737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36195</xdr:rowOff>
    </xdr:from>
    <xdr:to xmlns:xdr="http://schemas.openxmlformats.org/drawingml/2006/spreadsheetDrawing">
      <xdr:col>15</xdr:col>
      <xdr:colOff>82550</xdr:colOff>
      <xdr:row>63</xdr:row>
      <xdr:rowOff>26035</xdr:rowOff>
    </xdr:to>
    <xdr:cxnSp macro="">
      <xdr:nvCxnSpPr>
        <xdr:cNvPr id="138" name="直線コネクタ 137"/>
        <xdr:cNvCxnSpPr/>
      </xdr:nvCxnSpPr>
      <xdr:spPr>
        <a:xfrm>
          <a:off x="2336800" y="1066609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77470</xdr:rowOff>
    </xdr:from>
    <xdr:ext cx="762000" cy="255270"/>
    <xdr:sp macro="" textlink="">
      <xdr:nvSpPr>
        <xdr:cNvPr id="140" name="テキスト ボックス 139"/>
        <xdr:cNvSpPr txBox="1"/>
      </xdr:nvSpPr>
      <xdr:spPr>
        <a:xfrm>
          <a:off x="2844800" y="10878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36195</xdr:rowOff>
    </xdr:from>
    <xdr:to xmlns:xdr="http://schemas.openxmlformats.org/drawingml/2006/spreadsheetDrawing">
      <xdr:col>11</xdr:col>
      <xdr:colOff>31750</xdr:colOff>
      <xdr:row>63</xdr:row>
      <xdr:rowOff>26035</xdr:rowOff>
    </xdr:to>
    <xdr:cxnSp macro="">
      <xdr:nvCxnSpPr>
        <xdr:cNvPr id="141" name="直線コネクタ 140"/>
        <xdr:cNvCxnSpPr/>
      </xdr:nvCxnSpPr>
      <xdr:spPr>
        <a:xfrm flipV="1">
          <a:off x="1447800" y="1066609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5270"/>
    <xdr:sp macro="" textlink="">
      <xdr:nvSpPr>
        <xdr:cNvPr id="143" name="テキスト ボックス 142"/>
        <xdr:cNvSpPr txBox="1"/>
      </xdr:nvSpPr>
      <xdr:spPr>
        <a:xfrm>
          <a:off x="1955800" y="1027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133985</xdr:rowOff>
    </xdr:from>
    <xdr:ext cx="762000" cy="255270"/>
    <xdr:sp macro="" textlink="">
      <xdr:nvSpPr>
        <xdr:cNvPr id="145" name="テキスト ボックス 144"/>
        <xdr:cNvSpPr txBox="1"/>
      </xdr:nvSpPr>
      <xdr:spPr>
        <a:xfrm>
          <a:off x="1066800" y="109353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6" name="テキスト ボックス 145"/>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7" name="テキスト ボックス 146"/>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8" name="テキスト ボックス 147"/>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9" name="テキスト ボックス 148"/>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0" name="テキスト ボックス 149"/>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157480</xdr:rowOff>
    </xdr:from>
    <xdr:to xmlns:xdr="http://schemas.openxmlformats.org/drawingml/2006/spreadsheetDrawing">
      <xdr:col>23</xdr:col>
      <xdr:colOff>184150</xdr:colOff>
      <xdr:row>65</xdr:row>
      <xdr:rowOff>87630</xdr:rowOff>
    </xdr:to>
    <xdr:sp macro="" textlink="">
      <xdr:nvSpPr>
        <xdr:cNvPr id="151" name="楕円 150"/>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129540</xdr:rowOff>
    </xdr:from>
    <xdr:ext cx="762000" cy="259080"/>
    <xdr:sp macro="" textlink="">
      <xdr:nvSpPr>
        <xdr:cNvPr id="152" name="財政構造の弾力性該当値テキスト"/>
        <xdr:cNvSpPr txBox="1"/>
      </xdr:nvSpPr>
      <xdr:spPr>
        <a:xfrm>
          <a:off x="5041900" y="1110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69215</xdr:rowOff>
    </xdr:from>
    <xdr:to xmlns:xdr="http://schemas.openxmlformats.org/drawingml/2006/spreadsheetDrawing">
      <xdr:col>19</xdr:col>
      <xdr:colOff>184150</xdr:colOff>
      <xdr:row>64</xdr:row>
      <xdr:rowOff>170815</xdr:rowOff>
    </xdr:to>
    <xdr:sp macro="" textlink="">
      <xdr:nvSpPr>
        <xdr:cNvPr id="153" name="楕円 152"/>
        <xdr:cNvSpPr/>
      </xdr:nvSpPr>
      <xdr:spPr>
        <a:xfrm>
          <a:off x="406400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155575</xdr:rowOff>
    </xdr:from>
    <xdr:ext cx="736600" cy="255270"/>
    <xdr:sp macro="" textlink="">
      <xdr:nvSpPr>
        <xdr:cNvPr id="154" name="テキスト ボックス 153"/>
        <xdr:cNvSpPr txBox="1"/>
      </xdr:nvSpPr>
      <xdr:spPr>
        <a:xfrm>
          <a:off x="3733800" y="111283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146685</xdr:rowOff>
    </xdr:from>
    <xdr:to xmlns:xdr="http://schemas.openxmlformats.org/drawingml/2006/spreadsheetDrawing">
      <xdr:col>15</xdr:col>
      <xdr:colOff>133350</xdr:colOff>
      <xdr:row>63</xdr:row>
      <xdr:rowOff>76835</xdr:rowOff>
    </xdr:to>
    <xdr:sp macro="" textlink="">
      <xdr:nvSpPr>
        <xdr:cNvPr id="155" name="楕円 154"/>
        <xdr:cNvSpPr/>
      </xdr:nvSpPr>
      <xdr:spPr>
        <a:xfrm>
          <a:off x="3175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86995</xdr:rowOff>
    </xdr:from>
    <xdr:ext cx="762000" cy="255270"/>
    <xdr:sp macro="" textlink="">
      <xdr:nvSpPr>
        <xdr:cNvPr id="156" name="テキスト ボックス 155"/>
        <xdr:cNvSpPr txBox="1"/>
      </xdr:nvSpPr>
      <xdr:spPr>
        <a:xfrm>
          <a:off x="2844800" y="10545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156845</xdr:rowOff>
    </xdr:from>
    <xdr:to xmlns:xdr="http://schemas.openxmlformats.org/drawingml/2006/spreadsheetDrawing">
      <xdr:col>11</xdr:col>
      <xdr:colOff>82550</xdr:colOff>
      <xdr:row>62</xdr:row>
      <xdr:rowOff>86995</xdr:rowOff>
    </xdr:to>
    <xdr:sp macro="" textlink="">
      <xdr:nvSpPr>
        <xdr:cNvPr id="157" name="楕円 156"/>
        <xdr:cNvSpPr/>
      </xdr:nvSpPr>
      <xdr:spPr>
        <a:xfrm>
          <a:off x="22860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71755</xdr:rowOff>
    </xdr:from>
    <xdr:ext cx="762000" cy="259080"/>
    <xdr:sp macro="" textlink="">
      <xdr:nvSpPr>
        <xdr:cNvPr id="158" name="テキスト ボックス 157"/>
        <xdr:cNvSpPr txBox="1"/>
      </xdr:nvSpPr>
      <xdr:spPr>
        <a:xfrm>
          <a:off x="19558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146685</xdr:rowOff>
    </xdr:from>
    <xdr:to xmlns:xdr="http://schemas.openxmlformats.org/drawingml/2006/spreadsheetDrawing">
      <xdr:col>7</xdr:col>
      <xdr:colOff>31750</xdr:colOff>
      <xdr:row>63</xdr:row>
      <xdr:rowOff>76835</xdr:rowOff>
    </xdr:to>
    <xdr:sp macro="" textlink="">
      <xdr:nvSpPr>
        <xdr:cNvPr id="159" name="楕円 158"/>
        <xdr:cNvSpPr/>
      </xdr:nvSpPr>
      <xdr:spPr>
        <a:xfrm>
          <a:off x="1397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86995</xdr:rowOff>
    </xdr:from>
    <xdr:ext cx="762000" cy="255270"/>
    <xdr:sp macro="" textlink="">
      <xdr:nvSpPr>
        <xdr:cNvPr id="160" name="テキスト ボックス 159"/>
        <xdr:cNvSpPr txBox="1"/>
      </xdr:nvSpPr>
      <xdr:spPr>
        <a:xfrm>
          <a:off x="1066800" y="10545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3" name="テキスト ボックス 162"/>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[203,619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維持補修費が減少した一方で、人件費、物件費が増加したことにより1人当たりの決算額が増加した。人件費は人事院勧告に伴う増であり、物件費は</a:t>
          </a:r>
          <a:r>
            <a:rPr kumimoji="1" lang="ja-JP" altLang="ja-JP" sz="1300">
              <a:solidFill>
                <a:schemeClr val="tx1"/>
              </a:solidFill>
              <a:latin typeface="ＭＳ Ｐゴシック"/>
              <a:ea typeface="ＭＳ Ｐゴシック"/>
              <a:cs typeface="+mn-cs"/>
            </a:rPr>
            <a:t>電気・燃料費のエネルギー価格高騰等による増及び能美</a:t>
          </a:r>
          <a:r>
            <a:rPr kumimoji="1" lang="ja-JP" altLang="ja-JP" sz="1200">
              <a:solidFill>
                <a:schemeClr val="tx1"/>
              </a:solidFill>
              <a:latin typeface="ＭＳ Ｐゴシック"/>
              <a:ea typeface="ＭＳ Ｐゴシック"/>
              <a:cs typeface="+mn-cs"/>
            </a:rPr>
            <a:t>市学校給食センター運営開始に伴う運営費、賄材料費等による増</a:t>
          </a:r>
          <a:r>
            <a:rPr kumimoji="1" lang="ja-JP" altLang="ja-JP" sz="1300">
              <a:solidFill>
                <a:schemeClr val="tx1"/>
              </a:solidFill>
              <a:latin typeface="ＭＳ Ｐゴシック"/>
              <a:ea typeface="ＭＳ Ｐゴシック"/>
              <a:cs typeface="+mn-cs"/>
            </a:rPr>
            <a:t>である。</a:t>
          </a:r>
          <a:endParaRPr kumimoji="1" lang="ja-JP" altLang="en-US" sz="1300">
            <a:latin typeface="ＭＳ Ｐゴシック"/>
            <a:ea typeface="ＭＳ Ｐゴシック"/>
          </a:endParaRPr>
        </a:p>
        <a:p>
          <a:r>
            <a:rPr kumimoji="1" lang="ja-JP" altLang="ja-JP" sz="1300">
              <a:solidFill>
                <a:schemeClr val="tx1"/>
              </a:solidFill>
              <a:latin typeface="ＭＳ Ｐゴシック"/>
              <a:ea typeface="ＭＳ Ｐゴシック"/>
              <a:cs typeface="+mn-cs"/>
            </a:rPr>
            <a:t>　</a:t>
          </a:r>
          <a:r>
            <a:rPr kumimoji="1" lang="ja-JP" altLang="en-US" sz="1300">
              <a:solidFill>
                <a:schemeClr val="tx1"/>
              </a:solidFill>
              <a:latin typeface="ＭＳ Ｐゴシック"/>
              <a:ea typeface="ＭＳ Ｐゴシック"/>
              <a:cs typeface="+mn-cs"/>
            </a:rPr>
            <a:t>今後は</a:t>
          </a:r>
          <a:r>
            <a:rPr kumimoji="1" lang="ja-JP" altLang="en-US" sz="1300">
              <a:solidFill>
                <a:schemeClr val="tx1"/>
              </a:solidFill>
              <a:latin typeface="ＭＳ Ｐゴシック"/>
              <a:ea typeface="ＭＳ Ｐゴシック"/>
              <a:cs typeface="+mn-cs"/>
            </a:rPr>
            <a:t>引き続き、</a:t>
          </a:r>
          <a:r>
            <a:rPr kumimoji="1" lang="ja-JP" altLang="ja-JP" sz="1300">
              <a:solidFill>
                <a:schemeClr val="tx1"/>
              </a:solidFill>
              <a:latin typeface="ＭＳ Ｐゴシック"/>
              <a:ea typeface="ＭＳ Ｐゴシック"/>
              <a:cs typeface="+mn-cs"/>
            </a:rPr>
            <a:t>定員</a:t>
          </a:r>
          <a:r>
            <a:rPr kumimoji="1" lang="ja-JP" altLang="en-US" sz="1300">
              <a:solidFill>
                <a:schemeClr val="tx1"/>
              </a:solidFill>
              <a:latin typeface="ＭＳ Ｐゴシック"/>
              <a:ea typeface="ＭＳ Ｐゴシック"/>
              <a:cs typeface="+mn-cs"/>
            </a:rPr>
            <a:t>管理</a:t>
          </a:r>
          <a:r>
            <a:rPr kumimoji="1" lang="ja-JP" altLang="ja-JP" sz="1300">
              <a:solidFill>
                <a:schemeClr val="tx1"/>
              </a:solidFill>
              <a:latin typeface="ＭＳ Ｐゴシック"/>
              <a:ea typeface="ＭＳ Ｐゴシック"/>
              <a:cs typeface="+mn-cs"/>
            </a:rPr>
            <a:t>の適正化に努めるとともに、</a:t>
          </a:r>
          <a:r>
            <a:rPr lang="ja-JP" altLang="ja-JP" sz="1300" b="0">
              <a:solidFill>
                <a:schemeClr val="tx1"/>
              </a:solidFill>
              <a:latin typeface="ＭＳ Ｐゴシック"/>
              <a:ea typeface="ＭＳ Ｐゴシック"/>
              <a:cs typeface="+mn-cs"/>
            </a:rPr>
            <a:t>公共施設等総合管理計画に基づく</a:t>
          </a:r>
          <a:r>
            <a:rPr kumimoji="1" lang="ja-JP" altLang="ja-JP" sz="1300">
              <a:solidFill>
                <a:schemeClr val="tx1"/>
              </a:solidFill>
              <a:latin typeface="ＭＳ Ｐゴシック"/>
              <a:ea typeface="ＭＳ Ｐゴシック"/>
              <a:cs typeface="+mn-cs"/>
            </a:rPr>
            <a:t>施設の適正管理により維持補修コストの</a:t>
          </a:r>
          <a:r>
            <a:rPr kumimoji="1" lang="ja-JP" altLang="en-US" sz="1300">
              <a:solidFill>
                <a:schemeClr val="tx1"/>
              </a:solidFill>
              <a:latin typeface="ＭＳ Ｐゴシック"/>
              <a:ea typeface="ＭＳ Ｐゴシック"/>
              <a:cs typeface="+mn-cs"/>
            </a:rPr>
            <a:t>削減や</a:t>
          </a:r>
          <a:r>
            <a:rPr kumimoji="1" lang="ja-JP" altLang="ja-JP" sz="1300">
              <a:solidFill>
                <a:schemeClr val="tx1"/>
              </a:solidFill>
              <a:latin typeface="ＭＳ Ｐゴシック"/>
              <a:ea typeface="ＭＳ Ｐゴシック"/>
              <a:cs typeface="+mn-cs"/>
            </a:rPr>
            <a:t>平準化を図る。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4" name="テキスト ボックス 173"/>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270"/>
    <xdr:sp macro="" textlink="">
      <xdr:nvSpPr>
        <xdr:cNvPr id="178" name="テキスト ボックス 177"/>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6" name="テキスト ボックス 185"/>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55270"/>
    <xdr:sp macro="" textlink="">
      <xdr:nvSpPr>
        <xdr:cNvPr id="189" name="人件費・物件費等の状況最小値テキスト"/>
        <xdr:cNvSpPr txBox="1"/>
      </xdr:nvSpPr>
      <xdr:spPr>
        <a:xfrm>
          <a:off x="5041900" y="1513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5270"/>
    <xdr:sp macro="" textlink="">
      <xdr:nvSpPr>
        <xdr:cNvPr id="191" name="人件費・物件費等の状況最大値テキスト"/>
        <xdr:cNvSpPr txBox="1"/>
      </xdr:nvSpPr>
      <xdr:spPr>
        <a:xfrm>
          <a:off x="5041900" y="13711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62230</xdr:rowOff>
    </xdr:from>
    <xdr:to xmlns:xdr="http://schemas.openxmlformats.org/drawingml/2006/spreadsheetDrawing">
      <xdr:col>23</xdr:col>
      <xdr:colOff>133350</xdr:colOff>
      <xdr:row>83</xdr:row>
      <xdr:rowOff>151130</xdr:rowOff>
    </xdr:to>
    <xdr:cxnSp macro="">
      <xdr:nvCxnSpPr>
        <xdr:cNvPr id="193" name="直線コネクタ 192"/>
        <xdr:cNvCxnSpPr/>
      </xdr:nvCxnSpPr>
      <xdr:spPr>
        <a:xfrm>
          <a:off x="4114800" y="1429258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85090</xdr:rowOff>
    </xdr:from>
    <xdr:ext cx="762000" cy="259080"/>
    <xdr:sp macro="" textlink="">
      <xdr:nvSpPr>
        <xdr:cNvPr id="194" name="人件費・物件費等の状況平均値テキスト"/>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29210</xdr:rowOff>
    </xdr:from>
    <xdr:to xmlns:xdr="http://schemas.openxmlformats.org/drawingml/2006/spreadsheetDrawing">
      <xdr:col>19</xdr:col>
      <xdr:colOff>133350</xdr:colOff>
      <xdr:row>83</xdr:row>
      <xdr:rowOff>62230</xdr:rowOff>
    </xdr:to>
    <xdr:cxnSp macro="">
      <xdr:nvCxnSpPr>
        <xdr:cNvPr id="196" name="直線コネクタ 195"/>
        <xdr:cNvCxnSpPr/>
      </xdr:nvCxnSpPr>
      <xdr:spPr>
        <a:xfrm>
          <a:off x="3225800" y="142595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95885</xdr:rowOff>
    </xdr:from>
    <xdr:ext cx="736600" cy="259080"/>
    <xdr:sp macro="" textlink="">
      <xdr:nvSpPr>
        <xdr:cNvPr id="198" name="テキスト ボックス 197"/>
        <xdr:cNvSpPr txBox="1"/>
      </xdr:nvSpPr>
      <xdr:spPr>
        <a:xfrm>
          <a:off x="3733800" y="1398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19050</xdr:rowOff>
    </xdr:from>
    <xdr:to xmlns:xdr="http://schemas.openxmlformats.org/drawingml/2006/spreadsheetDrawing">
      <xdr:col>15</xdr:col>
      <xdr:colOff>82550</xdr:colOff>
      <xdr:row>83</xdr:row>
      <xdr:rowOff>29210</xdr:rowOff>
    </xdr:to>
    <xdr:cxnSp macro="">
      <xdr:nvCxnSpPr>
        <xdr:cNvPr id="199" name="直線コネクタ 198"/>
        <xdr:cNvCxnSpPr/>
      </xdr:nvCxnSpPr>
      <xdr:spPr>
        <a:xfrm>
          <a:off x="2336800" y="14249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71120</xdr:rowOff>
    </xdr:from>
    <xdr:ext cx="762000" cy="259080"/>
    <xdr:sp macro="" textlink="">
      <xdr:nvSpPr>
        <xdr:cNvPr id="201" name="テキスト ボックス 200"/>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143510</xdr:rowOff>
    </xdr:from>
    <xdr:to xmlns:xdr="http://schemas.openxmlformats.org/drawingml/2006/spreadsheetDrawing">
      <xdr:col>11</xdr:col>
      <xdr:colOff>31750</xdr:colOff>
      <xdr:row>83</xdr:row>
      <xdr:rowOff>19050</xdr:rowOff>
    </xdr:to>
    <xdr:cxnSp macro="">
      <xdr:nvCxnSpPr>
        <xdr:cNvPr id="202" name="直線コネクタ 201"/>
        <xdr:cNvCxnSpPr/>
      </xdr:nvCxnSpPr>
      <xdr:spPr>
        <a:xfrm>
          <a:off x="1447800" y="142024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59690</xdr:rowOff>
    </xdr:from>
    <xdr:ext cx="762000" cy="259080"/>
    <xdr:sp macro="" textlink="">
      <xdr:nvSpPr>
        <xdr:cNvPr id="204" name="テキスト ボックス 203"/>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6985</xdr:rowOff>
    </xdr:from>
    <xdr:ext cx="762000" cy="255270"/>
    <xdr:sp macro="" textlink="">
      <xdr:nvSpPr>
        <xdr:cNvPr id="206" name="テキスト ボックス 205"/>
        <xdr:cNvSpPr txBox="1"/>
      </xdr:nvSpPr>
      <xdr:spPr>
        <a:xfrm>
          <a:off x="1066800" y="13894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100330</xdr:rowOff>
    </xdr:from>
    <xdr:to xmlns:xdr="http://schemas.openxmlformats.org/drawingml/2006/spreadsheetDrawing">
      <xdr:col>23</xdr:col>
      <xdr:colOff>184150</xdr:colOff>
      <xdr:row>84</xdr:row>
      <xdr:rowOff>30480</xdr:rowOff>
    </xdr:to>
    <xdr:sp macro="" textlink="">
      <xdr:nvSpPr>
        <xdr:cNvPr id="212" name="楕円 211"/>
        <xdr:cNvSpPr/>
      </xdr:nvSpPr>
      <xdr:spPr>
        <a:xfrm>
          <a:off x="4902200" y="143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72390</xdr:rowOff>
    </xdr:from>
    <xdr:ext cx="762000" cy="259080"/>
    <xdr:sp macro="" textlink="">
      <xdr:nvSpPr>
        <xdr:cNvPr id="213" name="人件費・物件費等の状況該当値テキスト"/>
        <xdr:cNvSpPr txBox="1"/>
      </xdr:nvSpPr>
      <xdr:spPr>
        <a:xfrm>
          <a:off x="50419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11430</xdr:rowOff>
    </xdr:from>
    <xdr:to xmlns:xdr="http://schemas.openxmlformats.org/drawingml/2006/spreadsheetDrawing">
      <xdr:col>19</xdr:col>
      <xdr:colOff>184150</xdr:colOff>
      <xdr:row>83</xdr:row>
      <xdr:rowOff>113030</xdr:rowOff>
    </xdr:to>
    <xdr:sp macro="" textlink="">
      <xdr:nvSpPr>
        <xdr:cNvPr id="214" name="楕円 213"/>
        <xdr:cNvSpPr/>
      </xdr:nvSpPr>
      <xdr:spPr>
        <a:xfrm>
          <a:off x="4064000" y="142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97790</xdr:rowOff>
    </xdr:from>
    <xdr:ext cx="736600" cy="255270"/>
    <xdr:sp macro="" textlink="">
      <xdr:nvSpPr>
        <xdr:cNvPr id="215" name="テキスト ボックス 214"/>
        <xdr:cNvSpPr txBox="1"/>
      </xdr:nvSpPr>
      <xdr:spPr>
        <a:xfrm>
          <a:off x="3733800" y="143281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149225</xdr:rowOff>
    </xdr:from>
    <xdr:to xmlns:xdr="http://schemas.openxmlformats.org/drawingml/2006/spreadsheetDrawing">
      <xdr:col>15</xdr:col>
      <xdr:colOff>133350</xdr:colOff>
      <xdr:row>83</xdr:row>
      <xdr:rowOff>79375</xdr:rowOff>
    </xdr:to>
    <xdr:sp macro="" textlink="">
      <xdr:nvSpPr>
        <xdr:cNvPr id="216" name="楕円 215"/>
        <xdr:cNvSpPr/>
      </xdr:nvSpPr>
      <xdr:spPr>
        <a:xfrm>
          <a:off x="31750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89535</xdr:rowOff>
    </xdr:from>
    <xdr:ext cx="762000" cy="255270"/>
    <xdr:sp macro="" textlink="">
      <xdr:nvSpPr>
        <xdr:cNvPr id="217" name="テキスト ボックス 216"/>
        <xdr:cNvSpPr txBox="1"/>
      </xdr:nvSpPr>
      <xdr:spPr>
        <a:xfrm>
          <a:off x="2844800" y="13976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139700</xdr:rowOff>
    </xdr:from>
    <xdr:to xmlns:xdr="http://schemas.openxmlformats.org/drawingml/2006/spreadsheetDrawing">
      <xdr:col>11</xdr:col>
      <xdr:colOff>82550</xdr:colOff>
      <xdr:row>83</xdr:row>
      <xdr:rowOff>69850</xdr:rowOff>
    </xdr:to>
    <xdr:sp macro="" textlink="">
      <xdr:nvSpPr>
        <xdr:cNvPr id="218" name="楕円 217"/>
        <xdr:cNvSpPr/>
      </xdr:nvSpPr>
      <xdr:spPr>
        <a:xfrm>
          <a:off x="22860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54610</xdr:rowOff>
    </xdr:from>
    <xdr:ext cx="762000" cy="255270"/>
    <xdr:sp macro="" textlink="">
      <xdr:nvSpPr>
        <xdr:cNvPr id="219" name="テキスト ボックス 218"/>
        <xdr:cNvSpPr txBox="1"/>
      </xdr:nvSpPr>
      <xdr:spPr>
        <a:xfrm>
          <a:off x="1955800" y="14284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92710</xdr:rowOff>
    </xdr:from>
    <xdr:to xmlns:xdr="http://schemas.openxmlformats.org/drawingml/2006/spreadsheetDrawing">
      <xdr:col>7</xdr:col>
      <xdr:colOff>31750</xdr:colOff>
      <xdr:row>83</xdr:row>
      <xdr:rowOff>22860</xdr:rowOff>
    </xdr:to>
    <xdr:sp macro="" textlink="">
      <xdr:nvSpPr>
        <xdr:cNvPr id="220" name="楕円 219"/>
        <xdr:cNvSpPr/>
      </xdr:nvSpPr>
      <xdr:spPr>
        <a:xfrm>
          <a:off x="13970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7620</xdr:rowOff>
    </xdr:from>
    <xdr:ext cx="762000" cy="255270"/>
    <xdr:sp macro="" textlink="">
      <xdr:nvSpPr>
        <xdr:cNvPr id="221" name="テキスト ボックス 220"/>
        <xdr:cNvSpPr txBox="1"/>
      </xdr:nvSpPr>
      <xdr:spPr>
        <a:xfrm>
          <a:off x="1066800" y="14237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4" name="テキスト ボックス 223"/>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tx1"/>
              </a:solidFill>
              <a:latin typeface="ＭＳ Ｐゴシック"/>
              <a:ea typeface="ＭＳ Ｐゴシック"/>
              <a:cs typeface="+mn-cs"/>
            </a:rPr>
            <a:t>　平成１７</a:t>
          </a:r>
          <a:r>
            <a:rPr lang="ja-JP" altLang="ja-JP" sz="1300">
              <a:solidFill>
                <a:schemeClr val="tx1"/>
              </a:solidFill>
              <a:latin typeface="ＭＳ Ｐゴシック"/>
              <a:ea typeface="ＭＳ Ｐゴシック"/>
              <a:cs typeface="+mn-cs"/>
            </a:rPr>
            <a:t>年の合併時から緩やかに上昇しているものの、全国市平均</a:t>
          </a:r>
          <a:r>
            <a:rPr lang="ja-JP" altLang="en-US" sz="1300">
              <a:solidFill>
                <a:schemeClr val="tx1"/>
              </a:solidFill>
              <a:latin typeface="ＭＳ Ｐゴシック"/>
              <a:ea typeface="ＭＳ Ｐゴシック"/>
              <a:cs typeface="+mn-cs"/>
            </a:rPr>
            <a:t>や類似団体平均</a:t>
          </a:r>
          <a:r>
            <a:rPr lang="ja-JP" altLang="ja-JP" sz="1300">
              <a:solidFill>
                <a:schemeClr val="tx1"/>
              </a:solidFill>
              <a:latin typeface="ＭＳ Ｐゴシック"/>
              <a:ea typeface="ＭＳ Ｐゴシック"/>
              <a:cs typeface="+mn-cs"/>
            </a:rPr>
            <a:t>より低い水準にある。今後も</a:t>
          </a:r>
          <a:r>
            <a:rPr lang="ja-JP" altLang="en-US" sz="1300">
              <a:solidFill>
                <a:schemeClr val="tx1"/>
              </a:solidFill>
              <a:latin typeface="ＭＳ Ｐゴシック"/>
              <a:ea typeface="ＭＳ Ｐゴシック"/>
              <a:cs typeface="+mn-cs"/>
            </a:rPr>
            <a:t>市民</a:t>
          </a:r>
          <a:r>
            <a:rPr lang="ja-JP" altLang="ja-JP" sz="1300">
              <a:solidFill>
                <a:schemeClr val="tx1"/>
              </a:solidFill>
              <a:latin typeface="ＭＳ Ｐゴシック"/>
              <a:ea typeface="ＭＳ Ｐゴシック"/>
              <a:cs typeface="+mn-cs"/>
            </a:rPr>
            <a:t>の理解が得られる範囲で適正なラスパイレス指数を目指す。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38" name="テキスト ボックス 237"/>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40" name="テキスト ボックス 239"/>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5270"/>
    <xdr:sp macro="" textlink="">
      <xdr:nvSpPr>
        <xdr:cNvPr id="253" name="給与水準   （国との比較）最小値テキスト"/>
        <xdr:cNvSpPr txBox="1"/>
      </xdr:nvSpPr>
      <xdr:spPr>
        <a:xfrm>
          <a:off x="17106900" y="15473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5270"/>
    <xdr:sp macro="" textlink="">
      <xdr:nvSpPr>
        <xdr:cNvPr id="255" name="給与水準   （国との比較）最大値テキスト"/>
        <xdr:cNvSpPr txBox="1"/>
      </xdr:nvSpPr>
      <xdr:spPr>
        <a:xfrm>
          <a:off x="17106900" y="13710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48260</xdr:rowOff>
    </xdr:from>
    <xdr:to xmlns:xdr="http://schemas.openxmlformats.org/drawingml/2006/spreadsheetDrawing">
      <xdr:col>81</xdr:col>
      <xdr:colOff>44450</xdr:colOff>
      <xdr:row>85</xdr:row>
      <xdr:rowOff>83185</xdr:rowOff>
    </xdr:to>
    <xdr:cxnSp macro="">
      <xdr:nvCxnSpPr>
        <xdr:cNvPr id="257" name="直線コネクタ 256"/>
        <xdr:cNvCxnSpPr/>
      </xdr:nvCxnSpPr>
      <xdr:spPr>
        <a:xfrm>
          <a:off x="16179800" y="14450060"/>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39370</xdr:rowOff>
    </xdr:from>
    <xdr:ext cx="762000" cy="259080"/>
    <xdr:sp macro="" textlink="">
      <xdr:nvSpPr>
        <xdr:cNvPr id="258" name="給与水準   （国との比較）平均値テキスト"/>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48260</xdr:rowOff>
    </xdr:from>
    <xdr:to xmlns:xdr="http://schemas.openxmlformats.org/drawingml/2006/spreadsheetDrawing">
      <xdr:col>77</xdr:col>
      <xdr:colOff>44450</xdr:colOff>
      <xdr:row>84</xdr:row>
      <xdr:rowOff>82550</xdr:rowOff>
    </xdr:to>
    <xdr:cxnSp macro="">
      <xdr:nvCxnSpPr>
        <xdr:cNvPr id="260" name="直線コネクタ 259"/>
        <xdr:cNvCxnSpPr/>
      </xdr:nvCxnSpPr>
      <xdr:spPr>
        <a:xfrm flipV="1">
          <a:off x="15290800" y="144500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153670</xdr:rowOff>
    </xdr:from>
    <xdr:ext cx="736600" cy="259080"/>
    <xdr:sp macro="" textlink="">
      <xdr:nvSpPr>
        <xdr:cNvPr id="262" name="テキスト ボックス 261"/>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82550</xdr:rowOff>
    </xdr:from>
    <xdr:to xmlns:xdr="http://schemas.openxmlformats.org/drawingml/2006/spreadsheetDrawing">
      <xdr:col>72</xdr:col>
      <xdr:colOff>203200</xdr:colOff>
      <xdr:row>84</xdr:row>
      <xdr:rowOff>116840</xdr:rowOff>
    </xdr:to>
    <xdr:cxnSp macro="">
      <xdr:nvCxnSpPr>
        <xdr:cNvPr id="263" name="直線コネクタ 262"/>
        <xdr:cNvCxnSpPr/>
      </xdr:nvCxnSpPr>
      <xdr:spPr>
        <a:xfrm flipV="1">
          <a:off x="14401800" y="14484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153670</xdr:rowOff>
    </xdr:from>
    <xdr:ext cx="762000" cy="259080"/>
    <xdr:sp macro="" textlink="">
      <xdr:nvSpPr>
        <xdr:cNvPr id="265" name="テキスト ボックス 264"/>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116840</xdr:rowOff>
    </xdr:from>
    <xdr:to xmlns:xdr="http://schemas.openxmlformats.org/drawingml/2006/spreadsheetDrawing">
      <xdr:col>68</xdr:col>
      <xdr:colOff>152400</xdr:colOff>
      <xdr:row>84</xdr:row>
      <xdr:rowOff>168910</xdr:rowOff>
    </xdr:to>
    <xdr:cxnSp macro="">
      <xdr:nvCxnSpPr>
        <xdr:cNvPr id="266" name="直線コネクタ 265"/>
        <xdr:cNvCxnSpPr/>
      </xdr:nvCxnSpPr>
      <xdr:spPr>
        <a:xfrm flipV="1">
          <a:off x="13512800" y="145186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68" name="テキスト ボックス 267"/>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0" name="テキスト ボックス 269"/>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32385</xdr:rowOff>
    </xdr:from>
    <xdr:to xmlns:xdr="http://schemas.openxmlformats.org/drawingml/2006/spreadsheetDrawing">
      <xdr:col>81</xdr:col>
      <xdr:colOff>95250</xdr:colOff>
      <xdr:row>85</xdr:row>
      <xdr:rowOff>133985</xdr:rowOff>
    </xdr:to>
    <xdr:sp macro="" textlink="">
      <xdr:nvSpPr>
        <xdr:cNvPr id="276" name="楕円 275"/>
        <xdr:cNvSpPr/>
      </xdr:nvSpPr>
      <xdr:spPr>
        <a:xfrm>
          <a:off x="169672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48895</xdr:rowOff>
    </xdr:from>
    <xdr:ext cx="762000" cy="259080"/>
    <xdr:sp macro="" textlink="">
      <xdr:nvSpPr>
        <xdr:cNvPr id="277" name="給与水準   （国との比較）該当値テキスト"/>
        <xdr:cNvSpPr txBox="1"/>
      </xdr:nvSpPr>
      <xdr:spPr>
        <a:xfrm>
          <a:off x="171069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168910</xdr:rowOff>
    </xdr:from>
    <xdr:to xmlns:xdr="http://schemas.openxmlformats.org/drawingml/2006/spreadsheetDrawing">
      <xdr:col>77</xdr:col>
      <xdr:colOff>95250</xdr:colOff>
      <xdr:row>84</xdr:row>
      <xdr:rowOff>99060</xdr:rowOff>
    </xdr:to>
    <xdr:sp macro="" textlink="">
      <xdr:nvSpPr>
        <xdr:cNvPr id="278" name="楕円 277"/>
        <xdr:cNvSpPr/>
      </xdr:nvSpPr>
      <xdr:spPr>
        <a:xfrm>
          <a:off x="16129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109220</xdr:rowOff>
    </xdr:from>
    <xdr:ext cx="736600" cy="255270"/>
    <xdr:sp macro="" textlink="">
      <xdr:nvSpPr>
        <xdr:cNvPr id="279" name="テキスト ボックス 278"/>
        <xdr:cNvSpPr txBox="1"/>
      </xdr:nvSpPr>
      <xdr:spPr>
        <a:xfrm>
          <a:off x="15798800" y="141681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31750</xdr:rowOff>
    </xdr:from>
    <xdr:to xmlns:xdr="http://schemas.openxmlformats.org/drawingml/2006/spreadsheetDrawing">
      <xdr:col>73</xdr:col>
      <xdr:colOff>44450</xdr:colOff>
      <xdr:row>84</xdr:row>
      <xdr:rowOff>133350</xdr:rowOff>
    </xdr:to>
    <xdr:sp macro="" textlink="">
      <xdr:nvSpPr>
        <xdr:cNvPr id="280" name="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143510</xdr:rowOff>
    </xdr:from>
    <xdr:ext cx="762000" cy="255270"/>
    <xdr:sp macro="" textlink="">
      <xdr:nvSpPr>
        <xdr:cNvPr id="281" name="テキスト ボックス 280"/>
        <xdr:cNvSpPr txBox="1"/>
      </xdr:nvSpPr>
      <xdr:spPr>
        <a:xfrm>
          <a:off x="14909800" y="142024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66040</xdr:rowOff>
    </xdr:from>
    <xdr:to xmlns:xdr="http://schemas.openxmlformats.org/drawingml/2006/spreadsheetDrawing">
      <xdr:col>68</xdr:col>
      <xdr:colOff>203200</xdr:colOff>
      <xdr:row>84</xdr:row>
      <xdr:rowOff>167640</xdr:rowOff>
    </xdr:to>
    <xdr:sp macro="" textlink="">
      <xdr:nvSpPr>
        <xdr:cNvPr id="282" name="楕円 281"/>
        <xdr:cNvSpPr/>
      </xdr:nvSpPr>
      <xdr:spPr>
        <a:xfrm>
          <a:off x="14351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6350</xdr:rowOff>
    </xdr:from>
    <xdr:ext cx="762000" cy="255270"/>
    <xdr:sp macro="" textlink="">
      <xdr:nvSpPr>
        <xdr:cNvPr id="283" name="テキスト ボックス 282"/>
        <xdr:cNvSpPr txBox="1"/>
      </xdr:nvSpPr>
      <xdr:spPr>
        <a:xfrm>
          <a:off x="14020800" y="142367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118110</xdr:rowOff>
    </xdr:from>
    <xdr:to xmlns:xdr="http://schemas.openxmlformats.org/drawingml/2006/spreadsheetDrawing">
      <xdr:col>64</xdr:col>
      <xdr:colOff>152400</xdr:colOff>
      <xdr:row>85</xdr:row>
      <xdr:rowOff>48260</xdr:rowOff>
    </xdr:to>
    <xdr:sp macro="" textlink="">
      <xdr:nvSpPr>
        <xdr:cNvPr id="284" name="楕円 283"/>
        <xdr:cNvSpPr/>
      </xdr:nvSpPr>
      <xdr:spPr>
        <a:xfrm>
          <a:off x="13462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58420</xdr:rowOff>
    </xdr:from>
    <xdr:ext cx="762000" cy="259080"/>
    <xdr:sp macro="" textlink="">
      <xdr:nvSpPr>
        <xdr:cNvPr id="285" name="テキスト ボックス 284"/>
        <xdr:cNvSpPr txBox="1"/>
      </xdr:nvSpPr>
      <xdr:spPr>
        <a:xfrm>
          <a:off x="13131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第２</a:t>
          </a:r>
          <a:r>
            <a:rPr lang="ja-JP" altLang="en-US" sz="1300">
              <a:solidFill>
                <a:schemeClr val="tx1"/>
              </a:solidFill>
              <a:latin typeface="ＭＳ Ｐゴシック"/>
              <a:ea typeface="ＭＳ Ｐゴシック"/>
              <a:cs typeface="+mn-cs"/>
            </a:rPr>
            <a:t>次</a:t>
          </a:r>
          <a:r>
            <a:rPr lang="ja-JP" altLang="ja-JP" sz="1300">
              <a:solidFill>
                <a:schemeClr val="tx1"/>
              </a:solidFill>
              <a:latin typeface="ＭＳ Ｐゴシック"/>
              <a:ea typeface="ＭＳ Ｐゴシック"/>
              <a:cs typeface="+mn-cs"/>
            </a:rPr>
            <a:t>定員適正化計画に基づく新規採用</a:t>
          </a:r>
          <a:r>
            <a:rPr lang="ja-JP" altLang="en-US" sz="1300">
              <a:solidFill>
                <a:schemeClr val="tx1"/>
              </a:solidFill>
              <a:latin typeface="ＭＳ Ｐゴシック"/>
              <a:ea typeface="ＭＳ Ｐゴシック"/>
              <a:cs typeface="+mn-cs"/>
            </a:rPr>
            <a:t>者</a:t>
          </a:r>
          <a:r>
            <a:rPr lang="ja-JP" altLang="ja-JP" sz="1300">
              <a:solidFill>
                <a:schemeClr val="tx1"/>
              </a:solidFill>
              <a:latin typeface="ＭＳ Ｐゴシック"/>
              <a:ea typeface="ＭＳ Ｐゴシック"/>
              <a:cs typeface="+mn-cs"/>
            </a:rPr>
            <a:t>の抑制及び早期退職</a:t>
          </a:r>
          <a:r>
            <a:rPr lang="ja-JP" altLang="en-US" sz="1300">
              <a:solidFill>
                <a:schemeClr val="tx1"/>
              </a:solidFill>
              <a:latin typeface="ＭＳ Ｐゴシック"/>
              <a:ea typeface="ＭＳ Ｐゴシック"/>
              <a:cs typeface="+mn-cs"/>
            </a:rPr>
            <a:t>勧奨</a:t>
          </a:r>
          <a:r>
            <a:rPr lang="ja-JP" altLang="ja-JP" sz="1300">
              <a:solidFill>
                <a:schemeClr val="tx1"/>
              </a:solidFill>
              <a:latin typeface="ＭＳ Ｐゴシック"/>
              <a:ea typeface="ＭＳ Ｐゴシック"/>
              <a:cs typeface="+mn-cs"/>
            </a:rPr>
            <a:t>により、定員適正化の目標値は達成していた。しかし、平成２９</a:t>
          </a:r>
          <a:r>
            <a:rPr lang="ja-JP" altLang="ja-JP" sz="1300">
              <a:solidFill>
                <a:schemeClr val="tx1"/>
              </a:solidFill>
              <a:latin typeface="ＭＳ Ｐゴシック"/>
              <a:ea typeface="ＭＳ Ｐゴシック"/>
              <a:cs typeface="+mn-cs"/>
            </a:rPr>
            <a:t>年３</a:t>
          </a:r>
          <a:r>
            <a:rPr lang="ja-JP" altLang="ja-JP" sz="1300">
              <a:solidFill>
                <a:schemeClr val="tx1"/>
              </a:solidFill>
              <a:latin typeface="ＭＳ Ｐゴシック"/>
              <a:ea typeface="ＭＳ Ｐゴシック"/>
              <a:cs typeface="+mn-cs"/>
            </a:rPr>
            <a:t>月３１</a:t>
          </a:r>
          <a:r>
            <a:rPr lang="ja-JP" altLang="ja-JP" sz="1300">
              <a:solidFill>
                <a:schemeClr val="tx1"/>
              </a:solidFill>
              <a:latin typeface="ＭＳ Ｐゴシック"/>
              <a:ea typeface="ＭＳ Ｐゴシック"/>
              <a:cs typeface="+mn-cs"/>
            </a:rPr>
            <a:t>日をもって能美広域事務組合が解散し、消防、美化センター職員</a:t>
          </a:r>
          <a:r>
            <a:rPr lang="en-US" altLang="ja-JP" sz="1300">
              <a:solidFill>
                <a:schemeClr val="tx1"/>
              </a:solidFill>
              <a:latin typeface="ＭＳ Ｐゴシック"/>
              <a:ea typeface="ＭＳ Ｐゴシック"/>
              <a:cs typeface="+mn-cs"/>
            </a:rPr>
            <a:t>100</a:t>
          </a:r>
          <a:r>
            <a:rPr lang="ja-JP" altLang="ja-JP" sz="1300">
              <a:solidFill>
                <a:schemeClr val="tx1"/>
              </a:solidFill>
              <a:latin typeface="ＭＳ Ｐゴシック"/>
              <a:ea typeface="ＭＳ Ｐゴシック"/>
              <a:cs typeface="+mn-cs"/>
            </a:rPr>
            <a:t>名余を能美市に受け入れた結果、類似団体平均、全国平均、石川県平均</a:t>
          </a:r>
          <a:r>
            <a:rPr lang="ja-JP" altLang="en-US" sz="1300">
              <a:solidFill>
                <a:schemeClr val="tx1"/>
              </a:solidFill>
              <a:latin typeface="ＭＳ Ｐゴシック"/>
              <a:ea typeface="ＭＳ Ｐゴシック"/>
              <a:cs typeface="+mn-cs"/>
            </a:rPr>
            <a:t>を</a:t>
          </a:r>
          <a:r>
            <a:rPr lang="ja-JP" altLang="ja-JP" sz="1300">
              <a:solidFill>
                <a:schemeClr val="tx1"/>
              </a:solidFill>
              <a:latin typeface="ＭＳ Ｐゴシック"/>
              <a:ea typeface="ＭＳ Ｐゴシック"/>
              <a:cs typeface="+mn-cs"/>
            </a:rPr>
            <a:t>大幅に</a:t>
          </a:r>
          <a:r>
            <a:rPr lang="ja-JP" altLang="en-US" sz="1300">
              <a:solidFill>
                <a:schemeClr val="tx1"/>
              </a:solidFill>
              <a:latin typeface="ＭＳ Ｐゴシック"/>
              <a:ea typeface="ＭＳ Ｐゴシック"/>
              <a:cs typeface="+mn-cs"/>
            </a:rPr>
            <a:t>上回った</a:t>
          </a:r>
          <a:r>
            <a:rPr lang="ja-JP" altLang="ja-JP" sz="1300">
              <a:solidFill>
                <a:schemeClr val="tx1"/>
              </a:solidFill>
              <a:latin typeface="ＭＳ Ｐゴシック"/>
              <a:ea typeface="ＭＳ Ｐゴシック"/>
              <a:cs typeface="+mn-cs"/>
            </a:rPr>
            <a:t>。</a:t>
          </a:r>
          <a:endParaRPr lang="en-US" altLang="ja-JP" sz="1300">
            <a:solidFill>
              <a:schemeClr val="tx1"/>
            </a:solidFill>
            <a:latin typeface="ＭＳ Ｐゴシック"/>
            <a:ea typeface="ＭＳ Ｐゴシック"/>
            <a:cs typeface="+mn-cs"/>
          </a:endParaRPr>
        </a:p>
        <a:p>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今後は、必要最小限の職員確保と公立こども園の民営化等職員数削減による総人件費の抑制を計画的に進める必要がある。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37465</xdr:rowOff>
    </xdr:from>
    <xdr:to xmlns:xdr="http://schemas.openxmlformats.org/drawingml/2006/spreadsheetDrawing">
      <xdr:col>81</xdr:col>
      <xdr:colOff>44450</xdr:colOff>
      <xdr:row>63</xdr:row>
      <xdr:rowOff>40640</xdr:rowOff>
    </xdr:to>
    <xdr:cxnSp macro="">
      <xdr:nvCxnSpPr>
        <xdr:cNvPr id="322" name="直線コネクタ 321"/>
        <xdr:cNvCxnSpPr/>
      </xdr:nvCxnSpPr>
      <xdr:spPr>
        <a:xfrm flipV="1">
          <a:off x="16179800" y="108388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149225</xdr:rowOff>
    </xdr:from>
    <xdr:ext cx="762000" cy="259080"/>
    <xdr:sp macro="" textlink="">
      <xdr:nvSpPr>
        <xdr:cNvPr id="323" name="定員管理の状況平均値テキスト"/>
        <xdr:cNvSpPr txBox="1"/>
      </xdr:nvSpPr>
      <xdr:spPr>
        <a:xfrm>
          <a:off x="17106900" y="10436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14605</xdr:rowOff>
    </xdr:from>
    <xdr:to xmlns:xdr="http://schemas.openxmlformats.org/drawingml/2006/spreadsheetDrawing">
      <xdr:col>77</xdr:col>
      <xdr:colOff>44450</xdr:colOff>
      <xdr:row>63</xdr:row>
      <xdr:rowOff>40640</xdr:rowOff>
    </xdr:to>
    <xdr:cxnSp macro="">
      <xdr:nvCxnSpPr>
        <xdr:cNvPr id="325" name="直線コネクタ 324"/>
        <xdr:cNvCxnSpPr/>
      </xdr:nvCxnSpPr>
      <xdr:spPr>
        <a:xfrm>
          <a:off x="15290800" y="108159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54610</xdr:rowOff>
    </xdr:from>
    <xdr:ext cx="736600" cy="255270"/>
    <xdr:sp macro="" textlink="">
      <xdr:nvSpPr>
        <xdr:cNvPr id="327" name="テキスト ボックス 326"/>
        <xdr:cNvSpPr txBox="1"/>
      </xdr:nvSpPr>
      <xdr:spPr>
        <a:xfrm>
          <a:off x="15798800" y="103416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3810</xdr:rowOff>
    </xdr:from>
    <xdr:to xmlns:xdr="http://schemas.openxmlformats.org/drawingml/2006/spreadsheetDrawing">
      <xdr:col>72</xdr:col>
      <xdr:colOff>203200</xdr:colOff>
      <xdr:row>63</xdr:row>
      <xdr:rowOff>14605</xdr:rowOff>
    </xdr:to>
    <xdr:cxnSp macro="">
      <xdr:nvCxnSpPr>
        <xdr:cNvPr id="328" name="直線コネクタ 327"/>
        <xdr:cNvCxnSpPr/>
      </xdr:nvCxnSpPr>
      <xdr:spPr>
        <a:xfrm>
          <a:off x="14401800" y="108051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43180</xdr:rowOff>
    </xdr:from>
    <xdr:ext cx="762000" cy="255270"/>
    <xdr:sp macro="" textlink="">
      <xdr:nvSpPr>
        <xdr:cNvPr id="330" name="テキスト ボックス 329"/>
        <xdr:cNvSpPr txBox="1"/>
      </xdr:nvSpPr>
      <xdr:spPr>
        <a:xfrm>
          <a:off x="14909800" y="1033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635</xdr:rowOff>
    </xdr:from>
    <xdr:to xmlns:xdr="http://schemas.openxmlformats.org/drawingml/2006/spreadsheetDrawing">
      <xdr:col>68</xdr:col>
      <xdr:colOff>152400</xdr:colOff>
      <xdr:row>63</xdr:row>
      <xdr:rowOff>3810</xdr:rowOff>
    </xdr:to>
    <xdr:cxnSp macro="">
      <xdr:nvCxnSpPr>
        <xdr:cNvPr id="331" name="直線コネクタ 330"/>
        <xdr:cNvCxnSpPr/>
      </xdr:nvCxnSpPr>
      <xdr:spPr>
        <a:xfrm>
          <a:off x="13512800" y="108019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36195</xdr:rowOff>
    </xdr:from>
    <xdr:ext cx="762000" cy="259080"/>
    <xdr:sp macro="" textlink="">
      <xdr:nvSpPr>
        <xdr:cNvPr id="333" name="テキスト ボックス 332"/>
        <xdr:cNvSpPr txBox="1"/>
      </xdr:nvSpPr>
      <xdr:spPr>
        <a:xfrm>
          <a:off x="14020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170180</xdr:rowOff>
    </xdr:from>
    <xdr:ext cx="762000" cy="259080"/>
    <xdr:sp macro="" textlink="">
      <xdr:nvSpPr>
        <xdr:cNvPr id="335" name="テキスト ボックス 334"/>
        <xdr:cNvSpPr txBox="1"/>
      </xdr:nvSpPr>
      <xdr:spPr>
        <a:xfrm>
          <a:off x="13131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158115</xdr:rowOff>
    </xdr:from>
    <xdr:to xmlns:xdr="http://schemas.openxmlformats.org/drawingml/2006/spreadsheetDrawing">
      <xdr:col>81</xdr:col>
      <xdr:colOff>95250</xdr:colOff>
      <xdr:row>63</xdr:row>
      <xdr:rowOff>88265</xdr:rowOff>
    </xdr:to>
    <xdr:sp macro="" textlink="">
      <xdr:nvSpPr>
        <xdr:cNvPr id="341" name="楕円 340"/>
        <xdr:cNvSpPr/>
      </xdr:nvSpPr>
      <xdr:spPr>
        <a:xfrm>
          <a:off x="169672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130175</xdr:rowOff>
    </xdr:from>
    <xdr:ext cx="762000" cy="259080"/>
    <xdr:sp macro="" textlink="">
      <xdr:nvSpPr>
        <xdr:cNvPr id="342" name="定員管理の状況該当値テキスト"/>
        <xdr:cNvSpPr txBox="1"/>
      </xdr:nvSpPr>
      <xdr:spPr>
        <a:xfrm>
          <a:off x="17106900" y="1076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161290</xdr:rowOff>
    </xdr:from>
    <xdr:to xmlns:xdr="http://schemas.openxmlformats.org/drawingml/2006/spreadsheetDrawing">
      <xdr:col>77</xdr:col>
      <xdr:colOff>95250</xdr:colOff>
      <xdr:row>63</xdr:row>
      <xdr:rowOff>91440</xdr:rowOff>
    </xdr:to>
    <xdr:sp macro="" textlink="">
      <xdr:nvSpPr>
        <xdr:cNvPr id="343" name="楕円 342"/>
        <xdr:cNvSpPr/>
      </xdr:nvSpPr>
      <xdr:spPr>
        <a:xfrm>
          <a:off x="161290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76200</xdr:rowOff>
    </xdr:from>
    <xdr:ext cx="736600" cy="255270"/>
    <xdr:sp macro="" textlink="">
      <xdr:nvSpPr>
        <xdr:cNvPr id="344" name="テキスト ボックス 343"/>
        <xdr:cNvSpPr txBox="1"/>
      </xdr:nvSpPr>
      <xdr:spPr>
        <a:xfrm>
          <a:off x="15798800" y="108775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135255</xdr:rowOff>
    </xdr:from>
    <xdr:to xmlns:xdr="http://schemas.openxmlformats.org/drawingml/2006/spreadsheetDrawing">
      <xdr:col>73</xdr:col>
      <xdr:colOff>44450</xdr:colOff>
      <xdr:row>63</xdr:row>
      <xdr:rowOff>65405</xdr:rowOff>
    </xdr:to>
    <xdr:sp macro="" textlink="">
      <xdr:nvSpPr>
        <xdr:cNvPr id="345" name="楕円 344"/>
        <xdr:cNvSpPr/>
      </xdr:nvSpPr>
      <xdr:spPr>
        <a:xfrm>
          <a:off x="152400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50165</xdr:rowOff>
    </xdr:from>
    <xdr:ext cx="762000" cy="259080"/>
    <xdr:sp macro="" textlink="">
      <xdr:nvSpPr>
        <xdr:cNvPr id="346" name="テキスト ボックス 345"/>
        <xdr:cNvSpPr txBox="1"/>
      </xdr:nvSpPr>
      <xdr:spPr>
        <a:xfrm>
          <a:off x="14909800" y="10851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124460</xdr:rowOff>
    </xdr:from>
    <xdr:to xmlns:xdr="http://schemas.openxmlformats.org/drawingml/2006/spreadsheetDrawing">
      <xdr:col>68</xdr:col>
      <xdr:colOff>203200</xdr:colOff>
      <xdr:row>63</xdr:row>
      <xdr:rowOff>54610</xdr:rowOff>
    </xdr:to>
    <xdr:sp macro="" textlink="">
      <xdr:nvSpPr>
        <xdr:cNvPr id="347" name="楕円 346"/>
        <xdr:cNvSpPr/>
      </xdr:nvSpPr>
      <xdr:spPr>
        <a:xfrm>
          <a:off x="143510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39370</xdr:rowOff>
    </xdr:from>
    <xdr:ext cx="762000" cy="259080"/>
    <xdr:sp macro="" textlink="">
      <xdr:nvSpPr>
        <xdr:cNvPr id="348" name="テキスト ボックス 347"/>
        <xdr:cNvSpPr txBox="1"/>
      </xdr:nvSpPr>
      <xdr:spPr>
        <a:xfrm>
          <a:off x="14020800" y="1084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121285</xdr:rowOff>
    </xdr:from>
    <xdr:to xmlns:xdr="http://schemas.openxmlformats.org/drawingml/2006/spreadsheetDrawing">
      <xdr:col>64</xdr:col>
      <xdr:colOff>152400</xdr:colOff>
      <xdr:row>63</xdr:row>
      <xdr:rowOff>52070</xdr:rowOff>
    </xdr:to>
    <xdr:sp macro="" textlink="">
      <xdr:nvSpPr>
        <xdr:cNvPr id="349" name="楕円 348"/>
        <xdr:cNvSpPr/>
      </xdr:nvSpPr>
      <xdr:spPr>
        <a:xfrm>
          <a:off x="13462000" y="10751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36195</xdr:rowOff>
    </xdr:from>
    <xdr:ext cx="762000" cy="259080"/>
    <xdr:sp macro="" textlink="">
      <xdr:nvSpPr>
        <xdr:cNvPr id="350" name="テキスト ボックス 349"/>
        <xdr:cNvSpPr txBox="1"/>
      </xdr:nvSpPr>
      <xdr:spPr>
        <a:xfrm>
          <a:off x="13131800" y="1083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en-US" sz="1200">
              <a:solidFill>
                <a:schemeClr val="tx1"/>
              </a:solidFill>
              <a:latin typeface="ＭＳ Ｐゴシック"/>
              <a:ea typeface="ＭＳ Ｐゴシック"/>
              <a:cs typeface="+mn-cs"/>
            </a:rPr>
            <a:t>　</a:t>
          </a:r>
          <a:r>
            <a:rPr lang="ja-JP" altLang="en-US" sz="1200">
              <a:solidFill>
                <a:schemeClr val="tx1"/>
              </a:solidFill>
              <a:latin typeface="ＭＳ Ｐゴシック"/>
              <a:ea typeface="ＭＳ Ｐゴシック"/>
              <a:cs typeface="+mn-cs"/>
            </a:rPr>
            <a:t>公営企業債の元利償還金にかかる繰入金は減少となった一方、</a:t>
          </a:r>
          <a:r>
            <a:rPr lang="ja-JP" altLang="en-US" sz="1200">
              <a:solidFill>
                <a:schemeClr val="tx1"/>
              </a:solidFill>
              <a:latin typeface="ＭＳ Ｐゴシック"/>
              <a:ea typeface="ＭＳ Ｐゴシック"/>
              <a:cs typeface="+mn-cs"/>
            </a:rPr>
            <a:t>大型事業の市債の償還が開始し、一般会計における元利償還金が増加となり</a:t>
          </a:r>
          <a:r>
            <a:rPr lang="ja-JP" altLang="en-US" sz="1200">
              <a:solidFill>
                <a:schemeClr val="tx1"/>
              </a:solidFill>
              <a:latin typeface="ＭＳ Ｐゴシック"/>
              <a:ea typeface="ＭＳ Ｐゴシック"/>
              <a:cs typeface="+mn-cs"/>
            </a:rPr>
            <a:t>、実質公債費（</a:t>
          </a:r>
          <a:r>
            <a:rPr kumimoji="1" lang="ja-JP" altLang="en-US" sz="1200">
              <a:solidFill>
                <a:schemeClr val="tx1"/>
              </a:solidFill>
              <a:latin typeface="ＭＳ Ｐゴシック"/>
              <a:ea typeface="ＭＳ Ｐゴシック"/>
            </a:rPr>
            <a:t>分子）は増加した。また、市町村</a:t>
          </a:r>
          <a:r>
            <a:rPr kumimoji="1" lang="ja-JP" altLang="en-US" sz="1200">
              <a:solidFill>
                <a:schemeClr val="tx1"/>
              </a:solidFill>
              <a:latin typeface="ＭＳ Ｐゴシック"/>
              <a:ea typeface="ＭＳ Ｐゴシック"/>
            </a:rPr>
            <a:t>民税や固定資産税等の標準税収入額等の増により、標準財政規模が増となり分母も増加した。</a:t>
          </a:r>
          <a:endParaRPr lang="ja-JP" altLang="ja-JP" sz="1200">
            <a:solidFill>
              <a:schemeClr val="tx1"/>
            </a:solidFill>
            <a:latin typeface="ＭＳ Ｐゴシック"/>
            <a:ea typeface="ＭＳ Ｐゴシック"/>
            <a:cs typeface="+mn-cs"/>
          </a:endParaRPr>
        </a:p>
        <a:p>
          <a:r>
            <a:rPr lang="ja-JP" altLang="en-US" sz="1200">
              <a:solidFill>
                <a:schemeClr val="tx1"/>
              </a:solidFill>
              <a:latin typeface="ＭＳ Ｐゴシック"/>
              <a:ea typeface="ＭＳ Ｐゴシック"/>
              <a:cs typeface="+mn-cs"/>
            </a:rPr>
            <a:t>　この結果、単年度での実質公債費比率は前年度の水準を維持しているが、３年平均ではやや悪化した。今後は元利償還金の増が見込まれることから、</a:t>
          </a:r>
          <a:r>
            <a:rPr lang="ja-JP" altLang="en-US" sz="1200">
              <a:solidFill>
                <a:schemeClr val="tx1"/>
              </a:solidFill>
              <a:latin typeface="ＭＳ Ｐゴシック"/>
              <a:ea typeface="ＭＳ Ｐゴシック"/>
              <a:cs typeface="+mn-cs"/>
            </a:rPr>
            <a:t>公営企業会計の公債費の状況にも留意しながら計画的な地方債発行に努めるなど、低水準の比率維持に努める。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70" name="テキスト ボックス 369"/>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2" name="テキスト ボックス 371"/>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4" name="テキスト ボックス 373"/>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5270"/>
    <xdr:sp macro="" textlink="">
      <xdr:nvSpPr>
        <xdr:cNvPr id="383" name="公債費負担の状況最大値テキスト"/>
        <xdr:cNvSpPr txBox="1"/>
      </xdr:nvSpPr>
      <xdr:spPr>
        <a:xfrm>
          <a:off x="17106900" y="5803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115570</xdr:rowOff>
    </xdr:from>
    <xdr:to xmlns:xdr="http://schemas.openxmlformats.org/drawingml/2006/spreadsheetDrawing">
      <xdr:col>81</xdr:col>
      <xdr:colOff>44450</xdr:colOff>
      <xdr:row>37</xdr:row>
      <xdr:rowOff>38100</xdr:rowOff>
    </xdr:to>
    <xdr:cxnSp macro="">
      <xdr:nvCxnSpPr>
        <xdr:cNvPr id="385" name="直線コネクタ 384"/>
        <xdr:cNvCxnSpPr/>
      </xdr:nvCxnSpPr>
      <xdr:spPr>
        <a:xfrm>
          <a:off x="16179800" y="62877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8255</xdr:rowOff>
    </xdr:from>
    <xdr:ext cx="762000" cy="255270"/>
    <xdr:sp macro="" textlink="">
      <xdr:nvSpPr>
        <xdr:cNvPr id="386" name="公債費負担の状況平均値テキスト"/>
        <xdr:cNvSpPr txBox="1"/>
      </xdr:nvSpPr>
      <xdr:spPr>
        <a:xfrm>
          <a:off x="17106900" y="68662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88900</xdr:rowOff>
    </xdr:from>
    <xdr:to xmlns:xdr="http://schemas.openxmlformats.org/drawingml/2006/spreadsheetDrawing">
      <xdr:col>77</xdr:col>
      <xdr:colOff>44450</xdr:colOff>
      <xdr:row>36</xdr:row>
      <xdr:rowOff>115570</xdr:rowOff>
    </xdr:to>
    <xdr:cxnSp macro="">
      <xdr:nvCxnSpPr>
        <xdr:cNvPr id="388" name="直線コネクタ 387"/>
        <xdr:cNvCxnSpPr/>
      </xdr:nvCxnSpPr>
      <xdr:spPr>
        <a:xfrm>
          <a:off x="15290800" y="62611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109220</xdr:rowOff>
    </xdr:from>
    <xdr:ext cx="736600" cy="255270"/>
    <xdr:sp macro="" textlink="">
      <xdr:nvSpPr>
        <xdr:cNvPr id="390" name="テキスト ボックス 389"/>
        <xdr:cNvSpPr txBox="1"/>
      </xdr:nvSpPr>
      <xdr:spPr>
        <a:xfrm>
          <a:off x="15798800" y="69672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88900</xdr:rowOff>
    </xdr:from>
    <xdr:to xmlns:xdr="http://schemas.openxmlformats.org/drawingml/2006/spreadsheetDrawing">
      <xdr:col>72</xdr:col>
      <xdr:colOff>203200</xdr:colOff>
      <xdr:row>36</xdr:row>
      <xdr:rowOff>102235</xdr:rowOff>
    </xdr:to>
    <xdr:cxnSp macro="">
      <xdr:nvCxnSpPr>
        <xdr:cNvPr id="391" name="直線コネクタ 390"/>
        <xdr:cNvCxnSpPr/>
      </xdr:nvCxnSpPr>
      <xdr:spPr>
        <a:xfrm flipV="1">
          <a:off x="14401800" y="62611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81915</xdr:rowOff>
    </xdr:from>
    <xdr:ext cx="762000" cy="259080"/>
    <xdr:sp macro="" textlink="">
      <xdr:nvSpPr>
        <xdr:cNvPr id="393" name="テキスト ボックス 392"/>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102235</xdr:rowOff>
    </xdr:from>
    <xdr:to xmlns:xdr="http://schemas.openxmlformats.org/drawingml/2006/spreadsheetDrawing">
      <xdr:col>68</xdr:col>
      <xdr:colOff>152400</xdr:colOff>
      <xdr:row>38</xdr:row>
      <xdr:rowOff>13970</xdr:rowOff>
    </xdr:to>
    <xdr:cxnSp macro="">
      <xdr:nvCxnSpPr>
        <xdr:cNvPr id="394" name="直線コネクタ 393"/>
        <xdr:cNvCxnSpPr/>
      </xdr:nvCxnSpPr>
      <xdr:spPr>
        <a:xfrm flipV="1">
          <a:off x="13512800" y="627443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68580</xdr:rowOff>
    </xdr:from>
    <xdr:ext cx="762000" cy="259080"/>
    <xdr:sp macro="" textlink="">
      <xdr:nvSpPr>
        <xdr:cNvPr id="396" name="テキスト ボックス 395"/>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5270"/>
    <xdr:sp macro="" textlink="">
      <xdr:nvSpPr>
        <xdr:cNvPr id="398" name="テキスト ボックス 397"/>
        <xdr:cNvSpPr txBox="1"/>
      </xdr:nvSpPr>
      <xdr:spPr>
        <a:xfrm>
          <a:off x="13131800" y="6967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158750</xdr:rowOff>
    </xdr:from>
    <xdr:to xmlns:xdr="http://schemas.openxmlformats.org/drawingml/2006/spreadsheetDrawing">
      <xdr:col>81</xdr:col>
      <xdr:colOff>95250</xdr:colOff>
      <xdr:row>37</xdr:row>
      <xdr:rowOff>88900</xdr:rowOff>
    </xdr:to>
    <xdr:sp macro="" textlink="">
      <xdr:nvSpPr>
        <xdr:cNvPr id="404" name="楕円 403"/>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3810</xdr:rowOff>
    </xdr:from>
    <xdr:ext cx="762000" cy="259080"/>
    <xdr:sp macro="" textlink="">
      <xdr:nvSpPr>
        <xdr:cNvPr id="405" name="公債費負担の状況該当値テキスト"/>
        <xdr:cNvSpPr txBox="1"/>
      </xdr:nvSpPr>
      <xdr:spPr>
        <a:xfrm>
          <a:off x="17106900" y="617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64770</xdr:rowOff>
    </xdr:from>
    <xdr:to xmlns:xdr="http://schemas.openxmlformats.org/drawingml/2006/spreadsheetDrawing">
      <xdr:col>77</xdr:col>
      <xdr:colOff>95250</xdr:colOff>
      <xdr:row>36</xdr:row>
      <xdr:rowOff>166370</xdr:rowOff>
    </xdr:to>
    <xdr:sp macro="" textlink="">
      <xdr:nvSpPr>
        <xdr:cNvPr id="406" name="楕円 405"/>
        <xdr:cNvSpPr/>
      </xdr:nvSpPr>
      <xdr:spPr>
        <a:xfrm>
          <a:off x="16129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5080</xdr:rowOff>
    </xdr:from>
    <xdr:ext cx="736600" cy="259080"/>
    <xdr:sp macro="" textlink="">
      <xdr:nvSpPr>
        <xdr:cNvPr id="407" name="テキスト ボックス 406"/>
        <xdr:cNvSpPr txBox="1"/>
      </xdr:nvSpPr>
      <xdr:spPr>
        <a:xfrm>
          <a:off x="15798800" y="6005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38100</xdr:rowOff>
    </xdr:from>
    <xdr:to xmlns:xdr="http://schemas.openxmlformats.org/drawingml/2006/spreadsheetDrawing">
      <xdr:col>73</xdr:col>
      <xdr:colOff>44450</xdr:colOff>
      <xdr:row>36</xdr:row>
      <xdr:rowOff>139700</xdr:rowOff>
    </xdr:to>
    <xdr:sp macro="" textlink="">
      <xdr:nvSpPr>
        <xdr:cNvPr id="408" name="楕円 407"/>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34</xdr:row>
      <xdr:rowOff>149860</xdr:rowOff>
    </xdr:from>
    <xdr:ext cx="762000" cy="259080"/>
    <xdr:sp macro="" textlink="">
      <xdr:nvSpPr>
        <xdr:cNvPr id="409" name="テキスト ボックス 408"/>
        <xdr:cNvSpPr txBox="1"/>
      </xdr:nvSpPr>
      <xdr:spPr>
        <a:xfrm>
          <a:off x="14909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52070</xdr:rowOff>
    </xdr:from>
    <xdr:to xmlns:xdr="http://schemas.openxmlformats.org/drawingml/2006/spreadsheetDrawing">
      <xdr:col>68</xdr:col>
      <xdr:colOff>203200</xdr:colOff>
      <xdr:row>36</xdr:row>
      <xdr:rowOff>153035</xdr:rowOff>
    </xdr:to>
    <xdr:sp macro="" textlink="">
      <xdr:nvSpPr>
        <xdr:cNvPr id="410" name="楕円 409"/>
        <xdr:cNvSpPr/>
      </xdr:nvSpPr>
      <xdr:spPr>
        <a:xfrm>
          <a:off x="143510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34</xdr:row>
      <xdr:rowOff>163195</xdr:rowOff>
    </xdr:from>
    <xdr:ext cx="762000" cy="259080"/>
    <xdr:sp macro="" textlink="">
      <xdr:nvSpPr>
        <xdr:cNvPr id="411" name="テキスト ボックス 410"/>
        <xdr:cNvSpPr txBox="1"/>
      </xdr:nvSpPr>
      <xdr:spPr>
        <a:xfrm>
          <a:off x="14020800" y="599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134620</xdr:rowOff>
    </xdr:from>
    <xdr:to xmlns:xdr="http://schemas.openxmlformats.org/drawingml/2006/spreadsheetDrawing">
      <xdr:col>64</xdr:col>
      <xdr:colOff>152400</xdr:colOff>
      <xdr:row>38</xdr:row>
      <xdr:rowOff>64770</xdr:rowOff>
    </xdr:to>
    <xdr:sp macro="" textlink="">
      <xdr:nvSpPr>
        <xdr:cNvPr id="412" name="楕円 411"/>
        <xdr:cNvSpPr/>
      </xdr:nvSpPr>
      <xdr:spPr>
        <a:xfrm>
          <a:off x="134620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74930</xdr:rowOff>
    </xdr:from>
    <xdr:ext cx="762000" cy="255270"/>
    <xdr:sp macro="" textlink="">
      <xdr:nvSpPr>
        <xdr:cNvPr id="413" name="テキスト ボックス 412"/>
        <xdr:cNvSpPr txBox="1"/>
      </xdr:nvSpPr>
      <xdr:spPr>
        <a:xfrm>
          <a:off x="13131800" y="62471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6" name="テキスト ボックス 415"/>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公営企業に係る地方債の償還に充てるための一般会計からの繰入見込額は減少したものの、PFI方式による能美市学校給食センター整備に伴い地方債現在高及び債務負担行為に基づく支出予定額が増となり、将来負担額は増加した。また、公共施設等整備改修基金や企業立地促進基金などの充当可能基金の減少により充当可能財源も減少した。</a:t>
          </a:r>
          <a:endParaRPr kumimoji="1" lang="ja-JP" altLang="en-US" sz="1200">
            <a:latin typeface="ＭＳ Ｐゴシック"/>
            <a:ea typeface="ＭＳ Ｐゴシック"/>
          </a:endParaRPr>
        </a:p>
        <a:p>
          <a:r>
            <a:rPr kumimoji="1" lang="ja-JP" altLang="en-US" sz="1200">
              <a:solidFill>
                <a:schemeClr val="tx1"/>
              </a:solidFill>
              <a:latin typeface="ＭＳ Ｐゴシック"/>
              <a:ea typeface="ＭＳ Ｐゴシック"/>
            </a:rPr>
            <a:t>　この結果、前年度と比較し将来負担比率は悪化し、類似団体平均も上回った。</a:t>
          </a:r>
          <a:r>
            <a:rPr kumimoji="1" lang="ja-JP" altLang="en-US" sz="1200">
              <a:solidFill>
                <a:schemeClr val="tx1"/>
              </a:solidFill>
              <a:latin typeface="ＭＳ Ｐゴシック"/>
              <a:ea typeface="ＭＳ Ｐゴシック"/>
            </a:rPr>
            <a:t>今後は事業の「選択と集中」を徹底するとともに行財政改革を進めることで財政の健全性を維持</a:t>
          </a:r>
          <a:r>
            <a:rPr kumimoji="1" lang="ja-JP" altLang="en-US" sz="1200">
              <a:solidFill>
                <a:schemeClr val="tx1"/>
              </a:solidFill>
              <a:latin typeface="ＭＳ Ｐゴシック"/>
              <a:ea typeface="ＭＳ Ｐゴシック"/>
            </a:rPr>
            <a:t>する。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7" name="テキスト ボックス 426"/>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270"/>
    <xdr:sp macro="" textlink="">
      <xdr:nvSpPr>
        <xdr:cNvPr id="431" name="テキスト ボックス 430"/>
        <xdr:cNvSpPr txBox="1"/>
      </xdr:nvSpPr>
      <xdr:spPr>
        <a:xfrm>
          <a:off x="12065000"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55270"/>
    <xdr:sp macro="" textlink="">
      <xdr:nvSpPr>
        <xdr:cNvPr id="441" name="将来負担の状況最小値テキスト"/>
        <xdr:cNvSpPr txBox="1"/>
      </xdr:nvSpPr>
      <xdr:spPr>
        <a:xfrm>
          <a:off x="17106900" y="3608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59690</xdr:rowOff>
    </xdr:from>
    <xdr:to xmlns:xdr="http://schemas.openxmlformats.org/drawingml/2006/spreadsheetDrawing">
      <xdr:col>81</xdr:col>
      <xdr:colOff>44450</xdr:colOff>
      <xdr:row>15</xdr:row>
      <xdr:rowOff>10160</xdr:rowOff>
    </xdr:to>
    <xdr:cxnSp macro="">
      <xdr:nvCxnSpPr>
        <xdr:cNvPr id="445" name="直線コネクタ 444"/>
        <xdr:cNvCxnSpPr/>
      </xdr:nvCxnSpPr>
      <xdr:spPr>
        <a:xfrm>
          <a:off x="16179800" y="245999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93980</xdr:rowOff>
    </xdr:from>
    <xdr:ext cx="762000" cy="259080"/>
    <xdr:sp macro="" textlink="">
      <xdr:nvSpPr>
        <xdr:cNvPr id="446" name="将来負担の状況平均値テキスト"/>
        <xdr:cNvSpPr txBox="1"/>
      </xdr:nvSpPr>
      <xdr:spPr>
        <a:xfrm>
          <a:off x="17106900" y="2322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7" name="フローチャート: 判断 446"/>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8" name="フローチャート: 判断 447"/>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169545</xdr:rowOff>
    </xdr:from>
    <xdr:ext cx="736600" cy="255270"/>
    <xdr:sp macro="" textlink="">
      <xdr:nvSpPr>
        <xdr:cNvPr id="449" name="テキスト ボックス 448"/>
        <xdr:cNvSpPr txBox="1"/>
      </xdr:nvSpPr>
      <xdr:spPr>
        <a:xfrm>
          <a:off x="15798800" y="25698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50" name="フローチャート: 判断 449"/>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62000" cy="259080"/>
    <xdr:sp macro="" textlink="">
      <xdr:nvSpPr>
        <xdr:cNvPr id="451" name="テキスト ボックス 450"/>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2" name="フローチャート: 判断 451"/>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63500</xdr:rowOff>
    </xdr:from>
    <xdr:ext cx="762000" cy="255270"/>
    <xdr:sp macro="" textlink="">
      <xdr:nvSpPr>
        <xdr:cNvPr id="453" name="テキスト ボックス 452"/>
        <xdr:cNvSpPr txBox="1"/>
      </xdr:nvSpPr>
      <xdr:spPr>
        <a:xfrm>
          <a:off x="14020800" y="229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4" name="フローチャート: 判断 453"/>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95250</xdr:rowOff>
    </xdr:from>
    <xdr:ext cx="762000" cy="259080"/>
    <xdr:sp macro="" textlink="">
      <xdr:nvSpPr>
        <xdr:cNvPr id="455" name="テキスト ボックス 454"/>
        <xdr:cNvSpPr txBox="1"/>
      </xdr:nvSpPr>
      <xdr:spPr>
        <a:xfrm>
          <a:off x="13131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130810</xdr:rowOff>
    </xdr:from>
    <xdr:to xmlns:xdr="http://schemas.openxmlformats.org/drawingml/2006/spreadsheetDrawing">
      <xdr:col>81</xdr:col>
      <xdr:colOff>95250</xdr:colOff>
      <xdr:row>15</xdr:row>
      <xdr:rowOff>60960</xdr:rowOff>
    </xdr:to>
    <xdr:sp macro="" textlink="">
      <xdr:nvSpPr>
        <xdr:cNvPr id="461" name="楕円 460"/>
        <xdr:cNvSpPr/>
      </xdr:nvSpPr>
      <xdr:spPr>
        <a:xfrm>
          <a:off x="169672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102870</xdr:rowOff>
    </xdr:from>
    <xdr:ext cx="762000" cy="259080"/>
    <xdr:sp macro="" textlink="">
      <xdr:nvSpPr>
        <xdr:cNvPr id="462" name="将来負担の状況該当値テキスト"/>
        <xdr:cNvSpPr txBox="1"/>
      </xdr:nvSpPr>
      <xdr:spPr>
        <a:xfrm>
          <a:off x="17106900" y="250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8890</xdr:rowOff>
    </xdr:from>
    <xdr:to xmlns:xdr="http://schemas.openxmlformats.org/drawingml/2006/spreadsheetDrawing">
      <xdr:col>77</xdr:col>
      <xdr:colOff>95250</xdr:colOff>
      <xdr:row>14</xdr:row>
      <xdr:rowOff>110490</xdr:rowOff>
    </xdr:to>
    <xdr:sp macro="" textlink="">
      <xdr:nvSpPr>
        <xdr:cNvPr id="463" name="楕円 462"/>
        <xdr:cNvSpPr/>
      </xdr:nvSpPr>
      <xdr:spPr>
        <a:xfrm>
          <a:off x="16129000" y="24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120650</xdr:rowOff>
    </xdr:from>
    <xdr:ext cx="736600" cy="255270"/>
    <xdr:sp macro="" textlink="">
      <xdr:nvSpPr>
        <xdr:cNvPr id="464" name="テキスト ボックス 463"/>
        <xdr:cNvSpPr txBox="1"/>
      </xdr:nvSpPr>
      <xdr:spPr>
        <a:xfrm>
          <a:off x="15798800" y="21780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2540</xdr:rowOff>
    </xdr:from>
    <xdr:to xmlns:xdr="http://schemas.openxmlformats.org/drawingml/2006/spreadsheetDrawing">
      <xdr:col>64</xdr:col>
      <xdr:colOff>152400</xdr:colOff>
      <xdr:row>14</xdr:row>
      <xdr:rowOff>104140</xdr:rowOff>
    </xdr:to>
    <xdr:sp macro="" textlink="">
      <xdr:nvSpPr>
        <xdr:cNvPr id="465" name="楕円 464"/>
        <xdr:cNvSpPr/>
      </xdr:nvSpPr>
      <xdr:spPr>
        <a:xfrm>
          <a:off x="13462000" y="24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114300</xdr:rowOff>
    </xdr:from>
    <xdr:ext cx="762000" cy="259080"/>
    <xdr:sp macro="" textlink="">
      <xdr:nvSpPr>
        <xdr:cNvPr id="466" name="テキスト ボックス 465"/>
        <xdr:cNvSpPr txBox="1"/>
      </xdr:nvSpPr>
      <xdr:spPr>
        <a:xfrm>
          <a:off x="131318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latin typeface="ＭＳ Ｐゴシック"/>
              <a:ea typeface="ＭＳ Ｐゴシック"/>
              <a:cs typeface="+mn-cs"/>
            </a:rPr>
            <a:t>　</a:t>
          </a:r>
          <a:r>
            <a:rPr kumimoji="1" lang="ja-JP" altLang="en-US" sz="1200">
              <a:solidFill>
                <a:schemeClr val="tx1"/>
              </a:solidFill>
              <a:latin typeface="ＭＳ Ｐゴシック"/>
              <a:ea typeface="ＭＳ Ｐゴシック"/>
              <a:cs typeface="+mn-cs"/>
            </a:rPr>
            <a:t>人件費は、人事院勧告に伴う給与改定や会計年度任用職員の勤勉手当導入により増加している。類似団体内順位が低い理由として、令和６年度に市内保育園２園が新たに民営化となり、３つの保育園が民営化となったことでコストの削減が図られているが、公立保育園が１２園あるため、給与改定や会計年度任用職員の勤勉手当導入の影響が大きかったと考えられる。</a:t>
          </a:r>
          <a:endParaRPr kumimoji="1" lang="en-US" altLang="ja-JP" sz="1200">
            <a:solidFill>
              <a:schemeClr val="tx1"/>
            </a:solidFill>
            <a:latin typeface="ＭＳ Ｐゴシック"/>
            <a:ea typeface="ＭＳ Ｐゴシック"/>
            <a:cs typeface="+mn-cs"/>
          </a:endParaRPr>
        </a:p>
        <a:p>
          <a:r>
            <a:rPr kumimoji="1" lang="ja-JP" altLang="ja-JP" sz="1200">
              <a:solidFill>
                <a:schemeClr val="tx1"/>
              </a:solidFill>
              <a:latin typeface="ＭＳ Ｐゴシック"/>
              <a:ea typeface="ＭＳ Ｐゴシック"/>
              <a:cs typeface="+mn-cs"/>
            </a:rPr>
            <a:t>　引き続き適正な定員・人員配置で質の高い行政サービスを提供できるよう注視していく。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27940</xdr:rowOff>
    </xdr:from>
    <xdr:to xmlns:xdr="http://schemas.openxmlformats.org/drawingml/2006/spreadsheetDrawing">
      <xdr:col>24</xdr:col>
      <xdr:colOff>25400</xdr:colOff>
      <xdr:row>40</xdr:row>
      <xdr:rowOff>81280</xdr:rowOff>
    </xdr:to>
    <xdr:cxnSp macro="">
      <xdr:nvCxnSpPr>
        <xdr:cNvPr id="66" name="直線コネクタ 65"/>
        <xdr:cNvCxnSpPr/>
      </xdr:nvCxnSpPr>
      <xdr:spPr>
        <a:xfrm>
          <a:off x="3987800" y="68859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2000" cy="259080"/>
    <xdr:sp macro="" textlink="">
      <xdr:nvSpPr>
        <xdr:cNvPr id="67" name="人件費平均値テキスト"/>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92710</xdr:rowOff>
    </xdr:from>
    <xdr:to xmlns:xdr="http://schemas.openxmlformats.org/drawingml/2006/spreadsheetDrawing">
      <xdr:col>19</xdr:col>
      <xdr:colOff>187325</xdr:colOff>
      <xdr:row>40</xdr:row>
      <xdr:rowOff>27940</xdr:rowOff>
    </xdr:to>
    <xdr:cxnSp macro="">
      <xdr:nvCxnSpPr>
        <xdr:cNvPr id="69" name="直線コネクタ 68"/>
        <xdr:cNvCxnSpPr/>
      </xdr:nvCxnSpPr>
      <xdr:spPr>
        <a:xfrm>
          <a:off x="3098800" y="67792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2790" cy="259080"/>
    <xdr:sp macro="" textlink="">
      <xdr:nvSpPr>
        <xdr:cNvPr id="71" name="テキスト ボックス 70"/>
        <xdr:cNvSpPr txBox="1"/>
      </xdr:nvSpPr>
      <xdr:spPr>
        <a:xfrm>
          <a:off x="3606800" y="6093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92710</xdr:rowOff>
    </xdr:from>
    <xdr:to xmlns:xdr="http://schemas.openxmlformats.org/drawingml/2006/spreadsheetDrawing">
      <xdr:col>15</xdr:col>
      <xdr:colOff>98425</xdr:colOff>
      <xdr:row>39</xdr:row>
      <xdr:rowOff>123190</xdr:rowOff>
    </xdr:to>
    <xdr:cxnSp macro="">
      <xdr:nvCxnSpPr>
        <xdr:cNvPr id="72" name="直線コネクタ 71"/>
        <xdr:cNvCxnSpPr/>
      </xdr:nvCxnSpPr>
      <xdr:spPr>
        <a:xfrm flipV="1">
          <a:off x="2209800" y="67792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123190</xdr:rowOff>
    </xdr:from>
    <xdr:to xmlns:xdr="http://schemas.openxmlformats.org/drawingml/2006/spreadsheetDrawing">
      <xdr:col>11</xdr:col>
      <xdr:colOff>9525</xdr:colOff>
      <xdr:row>39</xdr:row>
      <xdr:rowOff>161290</xdr:rowOff>
    </xdr:to>
    <xdr:cxnSp macro="">
      <xdr:nvCxnSpPr>
        <xdr:cNvPr id="75" name="直線コネクタ 74"/>
        <xdr:cNvCxnSpPr/>
      </xdr:nvCxnSpPr>
      <xdr:spPr>
        <a:xfrm flipV="1">
          <a:off x="1320800" y="6809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8190" cy="259080"/>
    <xdr:sp macro="" textlink="">
      <xdr:nvSpPr>
        <xdr:cNvPr id="77" name="テキスト ボックス 76"/>
        <xdr:cNvSpPr txBox="1"/>
      </xdr:nvSpPr>
      <xdr:spPr>
        <a:xfrm>
          <a:off x="1828800" y="6017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8190" cy="259080"/>
    <xdr:sp macro="" textlink="">
      <xdr:nvSpPr>
        <xdr:cNvPr id="79" name="テキスト ボックス 78"/>
        <xdr:cNvSpPr txBox="1"/>
      </xdr:nvSpPr>
      <xdr:spPr>
        <a:xfrm>
          <a:off x="939800" y="6093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30480</xdr:rowOff>
    </xdr:from>
    <xdr:to xmlns:xdr="http://schemas.openxmlformats.org/drawingml/2006/spreadsheetDrawing">
      <xdr:col>24</xdr:col>
      <xdr:colOff>76200</xdr:colOff>
      <xdr:row>40</xdr:row>
      <xdr:rowOff>132080</xdr:rowOff>
    </xdr:to>
    <xdr:sp macro="" textlink="">
      <xdr:nvSpPr>
        <xdr:cNvPr id="85" name="楕円 84"/>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110490</xdr:rowOff>
    </xdr:from>
    <xdr:ext cx="762000" cy="255270"/>
    <xdr:sp macro="" textlink="">
      <xdr:nvSpPr>
        <xdr:cNvPr id="86" name="人件費該当値テキスト"/>
        <xdr:cNvSpPr txBox="1"/>
      </xdr:nvSpPr>
      <xdr:spPr>
        <a:xfrm>
          <a:off x="4914900" y="6797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148590</xdr:rowOff>
    </xdr:from>
    <xdr:to xmlns:xdr="http://schemas.openxmlformats.org/drawingml/2006/spreadsheetDrawing">
      <xdr:col>20</xdr:col>
      <xdr:colOff>38100</xdr:colOff>
      <xdr:row>40</xdr:row>
      <xdr:rowOff>78740</xdr:rowOff>
    </xdr:to>
    <xdr:sp macro="" textlink="">
      <xdr:nvSpPr>
        <xdr:cNvPr id="87" name="楕円 86"/>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63500</xdr:rowOff>
    </xdr:from>
    <xdr:ext cx="732790" cy="255270"/>
    <xdr:sp macro="" textlink="">
      <xdr:nvSpPr>
        <xdr:cNvPr id="88" name="テキスト ボックス 87"/>
        <xdr:cNvSpPr txBox="1"/>
      </xdr:nvSpPr>
      <xdr:spPr>
        <a:xfrm>
          <a:off x="3606800" y="692150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41910</xdr:rowOff>
    </xdr:from>
    <xdr:to xmlns:xdr="http://schemas.openxmlformats.org/drawingml/2006/spreadsheetDrawing">
      <xdr:col>15</xdr:col>
      <xdr:colOff>149225</xdr:colOff>
      <xdr:row>39</xdr:row>
      <xdr:rowOff>143510</xdr:rowOff>
    </xdr:to>
    <xdr:sp macro="" textlink="">
      <xdr:nvSpPr>
        <xdr:cNvPr id="89" name="楕円 88"/>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128270</xdr:rowOff>
    </xdr:from>
    <xdr:ext cx="762000" cy="259080"/>
    <xdr:sp macro="" textlink="">
      <xdr:nvSpPr>
        <xdr:cNvPr id="90" name="テキスト ボックス 89"/>
        <xdr:cNvSpPr txBox="1"/>
      </xdr:nvSpPr>
      <xdr:spPr>
        <a:xfrm>
          <a:off x="2717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72390</xdr:rowOff>
    </xdr:from>
    <xdr:to xmlns:xdr="http://schemas.openxmlformats.org/drawingml/2006/spreadsheetDrawing">
      <xdr:col>11</xdr:col>
      <xdr:colOff>60325</xdr:colOff>
      <xdr:row>40</xdr:row>
      <xdr:rowOff>2540</xdr:rowOff>
    </xdr:to>
    <xdr:sp macro="" textlink="">
      <xdr:nvSpPr>
        <xdr:cNvPr id="91" name="楕円 90"/>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158750</xdr:rowOff>
    </xdr:from>
    <xdr:ext cx="758190" cy="259080"/>
    <xdr:sp macro="" textlink="">
      <xdr:nvSpPr>
        <xdr:cNvPr id="92" name="テキスト ボックス 91"/>
        <xdr:cNvSpPr txBox="1"/>
      </xdr:nvSpPr>
      <xdr:spPr>
        <a:xfrm>
          <a:off x="1828800" y="68453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110490</xdr:rowOff>
    </xdr:from>
    <xdr:to xmlns:xdr="http://schemas.openxmlformats.org/drawingml/2006/spreadsheetDrawing">
      <xdr:col>6</xdr:col>
      <xdr:colOff>171450</xdr:colOff>
      <xdr:row>40</xdr:row>
      <xdr:rowOff>40640</xdr:rowOff>
    </xdr:to>
    <xdr:sp macro="" textlink="">
      <xdr:nvSpPr>
        <xdr:cNvPr id="93" name="楕円 92"/>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25400</xdr:rowOff>
    </xdr:from>
    <xdr:ext cx="758190" cy="259080"/>
    <xdr:sp macro="" textlink="">
      <xdr:nvSpPr>
        <xdr:cNvPr id="94" name="テキスト ボックス 93"/>
        <xdr:cNvSpPr txBox="1"/>
      </xdr:nvSpPr>
      <xdr:spPr>
        <a:xfrm>
          <a:off x="939800" y="6883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物件費は、</a:t>
          </a:r>
          <a:r>
            <a:rPr kumimoji="1" lang="ja-JP" altLang="en-US" sz="1300">
              <a:solidFill>
                <a:schemeClr val="tx1"/>
              </a:solidFill>
              <a:latin typeface="ＭＳ Ｐゴシック"/>
              <a:ea typeface="ＭＳ Ｐゴシック"/>
            </a:rPr>
            <a:t>公共施設等の電気・ガス・燃料費のエネルギー価格高騰による増のほか、</a:t>
          </a:r>
          <a:r>
            <a:rPr kumimoji="1" lang="ja-JP" altLang="en-US" sz="1300">
              <a:solidFill>
                <a:schemeClr val="tx1"/>
              </a:solidFill>
              <a:latin typeface="ＭＳ Ｐゴシック"/>
              <a:ea typeface="ＭＳ Ｐゴシック"/>
            </a:rPr>
            <a:t>能美市学校給食センター運営開始に伴う運営管理委託料や光熱水費等管理費、学校給食センターの運営開始に伴い自校式からセンター式となった賄材料費の増、学校給食無償化の取り組みによる充当財源の減により、経常収支比率は高くなった。</a:t>
          </a:r>
          <a:endParaRPr kumimoji="1" lang="ja-JP" altLang="en-US" sz="1300">
            <a:solidFill>
              <a:schemeClr val="tx1"/>
            </a:solidFill>
            <a:latin typeface="ＭＳ Ｐゴシック"/>
            <a:ea typeface="ＭＳ Ｐゴシック"/>
          </a:endParaRPr>
        </a:p>
        <a:p>
          <a:r>
            <a:rPr kumimoji="1" lang="ja-JP" altLang="ja-JP" sz="1300">
              <a:solidFill>
                <a:schemeClr val="tx1"/>
              </a:solidFill>
              <a:latin typeface="ＭＳ Ｐゴシック"/>
              <a:ea typeface="ＭＳ Ｐゴシック"/>
              <a:cs typeface="+mn-cs"/>
            </a:rPr>
            <a:t/>
          </a:r>
          <a:r>
            <a:rPr kumimoji="1" lang="ja-JP" altLang="ja-JP" sz="1300">
              <a:solidFill>
                <a:schemeClr val="tx1"/>
              </a:solidFill>
              <a:latin typeface="ＭＳ Ｐゴシック"/>
              <a:ea typeface="ＭＳ Ｐゴシック"/>
              <a:cs typeface="+mn-cs"/>
            </a:rPr>
            <a:t>　</a:t>
          </a:r>
          <a:r>
            <a:rPr kumimoji="1" lang="ja-JP" altLang="ja-JP" sz="1300">
              <a:solidFill>
                <a:schemeClr val="tx1"/>
              </a:solidFill>
              <a:latin typeface="ＭＳ Ｐゴシック"/>
              <a:ea typeface="ＭＳ Ｐゴシック"/>
              <a:cs typeface="+mn-cs"/>
            </a:rPr>
            <a:t>今後も、運営形態の見直し、施設の統廃合を検討するなど引き続き行財政改革に努める。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0" name="テキスト ボックス 109"/>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2" name="テキスト ボックス 111"/>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6" name="テキスト ボックス 115"/>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8" name="テキスト ボックス 117"/>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5270"/>
    <xdr:sp macro="" textlink="">
      <xdr:nvSpPr>
        <xdr:cNvPr id="123" name="物件費最小値テキスト"/>
        <xdr:cNvSpPr txBox="1"/>
      </xdr:nvSpPr>
      <xdr:spPr>
        <a:xfrm>
          <a:off x="16598900" y="3505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39370</xdr:rowOff>
    </xdr:from>
    <xdr:to xmlns:xdr="http://schemas.openxmlformats.org/drawingml/2006/spreadsheetDrawing">
      <xdr:col>82</xdr:col>
      <xdr:colOff>107950</xdr:colOff>
      <xdr:row>17</xdr:row>
      <xdr:rowOff>130810</xdr:rowOff>
    </xdr:to>
    <xdr:cxnSp macro="">
      <xdr:nvCxnSpPr>
        <xdr:cNvPr id="127" name="直線コネクタ 126"/>
        <xdr:cNvCxnSpPr/>
      </xdr:nvCxnSpPr>
      <xdr:spPr>
        <a:xfrm>
          <a:off x="15671800" y="29540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50800</xdr:rowOff>
    </xdr:from>
    <xdr:ext cx="762000" cy="259080"/>
    <xdr:sp macro="" textlink="">
      <xdr:nvSpPr>
        <xdr:cNvPr id="128" name="物件費平均値テキスト"/>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149860</xdr:rowOff>
    </xdr:from>
    <xdr:to xmlns:xdr="http://schemas.openxmlformats.org/drawingml/2006/spreadsheetDrawing">
      <xdr:col>78</xdr:col>
      <xdr:colOff>69850</xdr:colOff>
      <xdr:row>17</xdr:row>
      <xdr:rowOff>39370</xdr:rowOff>
    </xdr:to>
    <xdr:cxnSp macro="">
      <xdr:nvCxnSpPr>
        <xdr:cNvPr id="130" name="直線コネクタ 129"/>
        <xdr:cNvCxnSpPr/>
      </xdr:nvCxnSpPr>
      <xdr:spPr>
        <a:xfrm>
          <a:off x="14782800" y="28930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9080"/>
    <xdr:sp macro="" textlink="">
      <xdr:nvSpPr>
        <xdr:cNvPr id="132" name="テキスト ボックス 131"/>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111760</xdr:rowOff>
    </xdr:from>
    <xdr:to xmlns:xdr="http://schemas.openxmlformats.org/drawingml/2006/spreadsheetDrawing">
      <xdr:col>73</xdr:col>
      <xdr:colOff>180975</xdr:colOff>
      <xdr:row>16</xdr:row>
      <xdr:rowOff>149860</xdr:rowOff>
    </xdr:to>
    <xdr:cxnSp macro="">
      <xdr:nvCxnSpPr>
        <xdr:cNvPr id="133" name="直線コネクタ 132"/>
        <xdr:cNvCxnSpPr/>
      </xdr:nvCxnSpPr>
      <xdr:spPr>
        <a:xfrm>
          <a:off x="13893800" y="2854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4401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96520</xdr:rowOff>
    </xdr:from>
    <xdr:to xmlns:xdr="http://schemas.openxmlformats.org/drawingml/2006/spreadsheetDrawing">
      <xdr:col>69</xdr:col>
      <xdr:colOff>92075</xdr:colOff>
      <xdr:row>16</xdr:row>
      <xdr:rowOff>111760</xdr:rowOff>
    </xdr:to>
    <xdr:cxnSp macro="">
      <xdr:nvCxnSpPr>
        <xdr:cNvPr id="136" name="直線コネクタ 135"/>
        <xdr:cNvCxnSpPr/>
      </xdr:nvCxnSpPr>
      <xdr:spPr>
        <a:xfrm>
          <a:off x="13004800" y="2839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58190" cy="259080"/>
    <xdr:sp macro="" textlink="">
      <xdr:nvSpPr>
        <xdr:cNvPr id="138" name="テキスト ボックス 137"/>
        <xdr:cNvSpPr txBox="1"/>
      </xdr:nvSpPr>
      <xdr:spPr>
        <a:xfrm>
          <a:off x="13512800" y="2905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40" name="テキスト ボックス 139"/>
        <xdr:cNvSpPr txBox="1"/>
      </xdr:nvSpPr>
      <xdr:spPr>
        <a:xfrm>
          <a:off x="12623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80010</xdr:rowOff>
    </xdr:from>
    <xdr:to xmlns:xdr="http://schemas.openxmlformats.org/drawingml/2006/spreadsheetDrawing">
      <xdr:col>82</xdr:col>
      <xdr:colOff>158750</xdr:colOff>
      <xdr:row>18</xdr:row>
      <xdr:rowOff>10160</xdr:rowOff>
    </xdr:to>
    <xdr:sp macro="" textlink="">
      <xdr:nvSpPr>
        <xdr:cNvPr id="146" name="楕円 145"/>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52070</xdr:rowOff>
    </xdr:from>
    <xdr:ext cx="762000" cy="255270"/>
    <xdr:sp macro="" textlink="">
      <xdr:nvSpPr>
        <xdr:cNvPr id="147" name="物件費該当値テキスト"/>
        <xdr:cNvSpPr txBox="1"/>
      </xdr:nvSpPr>
      <xdr:spPr>
        <a:xfrm>
          <a:off x="16598900" y="2966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160020</xdr:rowOff>
    </xdr:from>
    <xdr:to xmlns:xdr="http://schemas.openxmlformats.org/drawingml/2006/spreadsheetDrawing">
      <xdr:col>78</xdr:col>
      <xdr:colOff>120650</xdr:colOff>
      <xdr:row>17</xdr:row>
      <xdr:rowOff>90170</xdr:rowOff>
    </xdr:to>
    <xdr:sp macro="" textlink="">
      <xdr:nvSpPr>
        <xdr:cNvPr id="148" name="楕円 147"/>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100330</xdr:rowOff>
    </xdr:from>
    <xdr:ext cx="736600" cy="255270"/>
    <xdr:sp macro="" textlink="">
      <xdr:nvSpPr>
        <xdr:cNvPr id="149" name="テキスト ボックス 148"/>
        <xdr:cNvSpPr txBox="1"/>
      </xdr:nvSpPr>
      <xdr:spPr>
        <a:xfrm>
          <a:off x="15290800" y="26720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99060</xdr:rowOff>
    </xdr:from>
    <xdr:to xmlns:xdr="http://schemas.openxmlformats.org/drawingml/2006/spreadsheetDrawing">
      <xdr:col>74</xdr:col>
      <xdr:colOff>31750</xdr:colOff>
      <xdr:row>17</xdr:row>
      <xdr:rowOff>29210</xdr:rowOff>
    </xdr:to>
    <xdr:sp macro="" textlink="">
      <xdr:nvSpPr>
        <xdr:cNvPr id="150" name="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39370</xdr:rowOff>
    </xdr:from>
    <xdr:ext cx="762000" cy="259080"/>
    <xdr:sp macro="" textlink="">
      <xdr:nvSpPr>
        <xdr:cNvPr id="151" name="テキスト ボックス 150"/>
        <xdr:cNvSpPr txBox="1"/>
      </xdr:nvSpPr>
      <xdr:spPr>
        <a:xfrm>
          <a:off x="14401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52" name="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1270</xdr:rowOff>
    </xdr:from>
    <xdr:ext cx="758190" cy="259080"/>
    <xdr:sp macro="" textlink="">
      <xdr:nvSpPr>
        <xdr:cNvPr id="153" name="テキスト ボックス 152"/>
        <xdr:cNvSpPr txBox="1"/>
      </xdr:nvSpPr>
      <xdr:spPr>
        <a:xfrm>
          <a:off x="13512800" y="25730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45720</xdr:rowOff>
    </xdr:from>
    <xdr:to xmlns:xdr="http://schemas.openxmlformats.org/drawingml/2006/spreadsheetDrawing">
      <xdr:col>65</xdr:col>
      <xdr:colOff>53975</xdr:colOff>
      <xdr:row>16</xdr:row>
      <xdr:rowOff>147320</xdr:rowOff>
    </xdr:to>
    <xdr:sp macro="" textlink="">
      <xdr:nvSpPr>
        <xdr:cNvPr id="154" name="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157480</xdr:rowOff>
    </xdr:from>
    <xdr:ext cx="762000" cy="255270"/>
    <xdr:sp macro="" textlink="">
      <xdr:nvSpPr>
        <xdr:cNvPr id="155" name="テキスト ボックス 154"/>
        <xdr:cNvSpPr txBox="1"/>
      </xdr:nvSpPr>
      <xdr:spPr>
        <a:xfrm>
          <a:off x="12623800" y="2557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扶助費は、市内保育園２園が新たに民営化となったことによる運営費や運営費に係る公定価格の上昇に伴い増となったが、</a:t>
          </a:r>
          <a:r>
            <a:rPr kumimoji="1" lang="ja-JP" altLang="en-US" sz="1300">
              <a:latin typeface="ＭＳ Ｐゴシック"/>
              <a:ea typeface="ＭＳ Ｐゴシック"/>
            </a:rPr>
            <a:t>生活保護事業において被保護人員は微増であるが、主に入院件数の減により医療扶助費が減となったことや児童手当制度拡充、乳幼児・児童医療費助成事業における県制度拡充により特定財源が増となったことで、経常収支比率は減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1" name="テキスト ボックス 170"/>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3" name="テキスト ボックス 172"/>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5" name="テキスト ボックス 174"/>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7" name="テキスト ボックス 176"/>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9" name="テキスト ボックス 178"/>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1" name="テキスト ボックス 180"/>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167640</xdr:rowOff>
    </xdr:to>
    <xdr:cxnSp macro="">
      <xdr:nvCxnSpPr>
        <xdr:cNvPr id="190" name="直線コネクタ 189"/>
        <xdr:cNvCxnSpPr/>
      </xdr:nvCxnSpPr>
      <xdr:spPr>
        <a:xfrm flipV="1">
          <a:off x="3987800" y="98425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270"/>
    <xdr:sp macro="" textlink="">
      <xdr:nvSpPr>
        <xdr:cNvPr id="191" name="扶助費平均値テキスト"/>
        <xdr:cNvSpPr txBox="1"/>
      </xdr:nvSpPr>
      <xdr:spPr>
        <a:xfrm>
          <a:off x="4914900" y="95389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167640</xdr:rowOff>
    </xdr:to>
    <xdr:cxnSp macro="">
      <xdr:nvCxnSpPr>
        <xdr:cNvPr id="193" name="直線コネクタ 192"/>
        <xdr:cNvCxnSpPr/>
      </xdr:nvCxnSpPr>
      <xdr:spPr>
        <a:xfrm>
          <a:off x="3098800" y="98425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2790" cy="259080"/>
    <xdr:sp macro="" textlink="">
      <xdr:nvSpPr>
        <xdr:cNvPr id="195" name="テキスト ボックス 194"/>
        <xdr:cNvSpPr txBox="1"/>
      </xdr:nvSpPr>
      <xdr:spPr>
        <a:xfrm>
          <a:off x="3606800" y="94627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37465</xdr:rowOff>
    </xdr:from>
    <xdr:to xmlns:xdr="http://schemas.openxmlformats.org/drawingml/2006/spreadsheetDrawing">
      <xdr:col>15</xdr:col>
      <xdr:colOff>98425</xdr:colOff>
      <xdr:row>57</xdr:row>
      <xdr:rowOff>69850</xdr:rowOff>
    </xdr:to>
    <xdr:cxnSp macro="">
      <xdr:nvCxnSpPr>
        <xdr:cNvPr id="196" name="直線コネクタ 195"/>
        <xdr:cNvCxnSpPr/>
      </xdr:nvCxnSpPr>
      <xdr:spPr>
        <a:xfrm>
          <a:off x="2209800" y="9810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2000" cy="255270"/>
    <xdr:sp macro="" textlink="">
      <xdr:nvSpPr>
        <xdr:cNvPr id="198" name="テキスト ボックス 197"/>
        <xdr:cNvSpPr txBox="1"/>
      </xdr:nvSpPr>
      <xdr:spPr>
        <a:xfrm>
          <a:off x="2717800" y="93808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110490</xdr:rowOff>
    </xdr:from>
    <xdr:to xmlns:xdr="http://schemas.openxmlformats.org/drawingml/2006/spreadsheetDrawing">
      <xdr:col>11</xdr:col>
      <xdr:colOff>9525</xdr:colOff>
      <xdr:row>57</xdr:row>
      <xdr:rowOff>37465</xdr:rowOff>
    </xdr:to>
    <xdr:cxnSp macro="">
      <xdr:nvCxnSpPr>
        <xdr:cNvPr id="199" name="直線コネクタ 198"/>
        <xdr:cNvCxnSpPr/>
      </xdr:nvCxnSpPr>
      <xdr:spPr>
        <a:xfrm>
          <a:off x="1320800" y="9711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8190" cy="259080"/>
    <xdr:sp macro="" textlink="">
      <xdr:nvSpPr>
        <xdr:cNvPr id="201" name="テキスト ボックス 200"/>
        <xdr:cNvSpPr txBox="1"/>
      </xdr:nvSpPr>
      <xdr:spPr>
        <a:xfrm>
          <a:off x="1828800" y="93484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8190" cy="259080"/>
    <xdr:sp macro="" textlink="">
      <xdr:nvSpPr>
        <xdr:cNvPr id="203" name="テキスト ボックス 202"/>
        <xdr:cNvSpPr txBox="1"/>
      </xdr:nvSpPr>
      <xdr:spPr>
        <a:xfrm>
          <a:off x="939800" y="9429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6" name="テキスト ボックス 205"/>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210" name="扶助費該当値テキスト"/>
        <xdr:cNvSpPr txBox="1"/>
      </xdr:nvSpPr>
      <xdr:spPr>
        <a:xfrm>
          <a:off x="4914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116840</xdr:rowOff>
    </xdr:from>
    <xdr:to xmlns:xdr="http://schemas.openxmlformats.org/drawingml/2006/spreadsheetDrawing">
      <xdr:col>20</xdr:col>
      <xdr:colOff>38100</xdr:colOff>
      <xdr:row>58</xdr:row>
      <xdr:rowOff>46990</xdr:rowOff>
    </xdr:to>
    <xdr:sp macro="" textlink="">
      <xdr:nvSpPr>
        <xdr:cNvPr id="211" name="楕円 210"/>
        <xdr:cNvSpPr/>
      </xdr:nvSpPr>
      <xdr:spPr>
        <a:xfrm>
          <a:off x="3937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31750</xdr:rowOff>
    </xdr:from>
    <xdr:ext cx="732790" cy="255270"/>
    <xdr:sp macro="" textlink="">
      <xdr:nvSpPr>
        <xdr:cNvPr id="212" name="テキスト ボックス 211"/>
        <xdr:cNvSpPr txBox="1"/>
      </xdr:nvSpPr>
      <xdr:spPr>
        <a:xfrm>
          <a:off x="3606800" y="997585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2000" cy="259080"/>
    <xdr:sp macro="" textlink="">
      <xdr:nvSpPr>
        <xdr:cNvPr id="214" name="テキスト ボックス 213"/>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15" name="楕円 214"/>
        <xdr:cNvSpPr/>
      </xdr:nvSpPr>
      <xdr:spPr>
        <a:xfrm>
          <a:off x="2159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58190" cy="259080"/>
    <xdr:sp macro="" textlink="">
      <xdr:nvSpPr>
        <xdr:cNvPr id="216" name="テキスト ボックス 215"/>
        <xdr:cNvSpPr txBox="1"/>
      </xdr:nvSpPr>
      <xdr:spPr>
        <a:xfrm>
          <a:off x="1828800" y="98456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17" name="楕円 216"/>
        <xdr:cNvSpPr/>
      </xdr:nvSpPr>
      <xdr:spPr>
        <a:xfrm>
          <a:off x="1270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8190" cy="255270"/>
    <xdr:sp macro="" textlink="">
      <xdr:nvSpPr>
        <xdr:cNvPr id="218" name="テキスト ボックス 217"/>
        <xdr:cNvSpPr txBox="1"/>
      </xdr:nvSpPr>
      <xdr:spPr>
        <a:xfrm>
          <a:off x="939800" y="97472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300" baseline="0">
              <a:solidFill>
                <a:schemeClr val="tx1"/>
              </a:solidFill>
              <a:latin typeface="ＭＳ Ｐゴシック"/>
              <a:ea typeface="ＭＳ Ｐゴシック"/>
              <a:cs typeface="+mn-cs"/>
            </a:rPr>
            <a:t>　その他は、これまで補助費等で計上していた</a:t>
          </a:r>
          <a:r>
            <a:rPr kumimoji="1" lang="ja-JP" altLang="ja-JP" sz="1200">
              <a:solidFill>
                <a:schemeClr val="tx1"/>
              </a:solidFill>
              <a:latin typeface="ＭＳ Ｐゴシック"/>
              <a:ea typeface="ＭＳ Ｐゴシック"/>
              <a:cs typeface="+mn-cs"/>
            </a:rPr>
            <a:t>下水道事業会計繰出金（公共下水道）の資本に係る基準内繰出金を出資金として取り扱うことで増加しているが、</a:t>
          </a:r>
          <a:r>
            <a:rPr lang="ja-JP" altLang="ja-JP" sz="1300" baseline="0">
              <a:solidFill>
                <a:schemeClr val="tx1"/>
              </a:solidFill>
              <a:latin typeface="ＭＳ Ｐゴシック"/>
              <a:ea typeface="ＭＳ Ｐゴシック"/>
              <a:cs typeface="+mn-cs"/>
            </a:rPr>
            <a:t>類似団体平均を大きく下回っている。</a:t>
          </a:r>
          <a:endParaRPr lang="en-US" altLang="ja-JP" sz="1300" baseline="0">
            <a:solidFill>
              <a:schemeClr val="tx1"/>
            </a:solidFill>
            <a:latin typeface="ＭＳ Ｐゴシック"/>
            <a:ea typeface="ＭＳ Ｐゴシック"/>
            <a:cs typeface="+mn-cs"/>
          </a:endParaRPr>
        </a:p>
        <a:p>
          <a:r>
            <a:rPr lang="ja-JP" altLang="ja-JP" sz="1300" b="0" i="0" baseline="0">
              <a:solidFill>
                <a:schemeClr val="tx1"/>
              </a:solidFill>
              <a:latin typeface="ＭＳ Ｐゴシック"/>
              <a:ea typeface="ＭＳ Ｐゴシック"/>
              <a:cs typeface="+mn-cs"/>
            </a:rPr>
            <a:t>　今後は、公共施設の老朽化により維持補修費の増加が見込まれ</a:t>
          </a:r>
          <a:r>
            <a:rPr lang="ja-JP" altLang="en-US" sz="1300" b="0" i="0" baseline="0">
              <a:solidFill>
                <a:schemeClr val="tx1"/>
              </a:solidFill>
              <a:latin typeface="ＭＳ Ｐゴシック"/>
              <a:ea typeface="ＭＳ Ｐゴシック"/>
              <a:cs typeface="+mn-cs"/>
            </a:rPr>
            <a:t>る</a:t>
          </a:r>
          <a:r>
            <a:rPr lang="ja-JP" altLang="ja-JP" sz="1300" b="0" i="0" baseline="0">
              <a:solidFill>
                <a:schemeClr val="tx1"/>
              </a:solidFill>
              <a:latin typeface="ＭＳ Ｐゴシック"/>
              <a:ea typeface="ＭＳ Ｐゴシック"/>
              <a:cs typeface="+mn-cs"/>
            </a:rPr>
            <a:t>ことから公共施設等総合管理計画に基づき長寿命化を図るなど、維持補修費の</a:t>
          </a:r>
          <a:r>
            <a:rPr lang="ja-JP" altLang="en-US" sz="1300" b="0" i="0" baseline="0">
              <a:solidFill>
                <a:schemeClr val="tx1"/>
              </a:solidFill>
              <a:latin typeface="ＭＳ Ｐゴシック"/>
              <a:ea typeface="ＭＳ Ｐゴシック"/>
              <a:cs typeface="+mn-cs"/>
            </a:rPr>
            <a:t>削減及び</a:t>
          </a:r>
          <a:r>
            <a:rPr lang="ja-JP" altLang="ja-JP" sz="1300" b="0" i="0" baseline="0">
              <a:solidFill>
                <a:schemeClr val="tx1"/>
              </a:solidFill>
              <a:latin typeface="ＭＳ Ｐゴシック"/>
              <a:ea typeface="ＭＳ Ｐゴシック"/>
              <a:cs typeface="+mn-cs"/>
            </a:rPr>
            <a:t>平準化</a:t>
          </a:r>
          <a:r>
            <a:rPr lang="ja-JP" altLang="en-US" sz="1300" b="0" i="0" baseline="0">
              <a:solidFill>
                <a:schemeClr val="tx1"/>
              </a:solidFill>
              <a:latin typeface="ＭＳ Ｐゴシック"/>
              <a:ea typeface="ＭＳ Ｐゴシック"/>
              <a:cs typeface="+mn-cs"/>
            </a:rPr>
            <a:t>に</a:t>
          </a:r>
          <a:r>
            <a:rPr lang="ja-JP" altLang="ja-JP" sz="1300" b="0" i="0" baseline="0">
              <a:solidFill>
                <a:schemeClr val="tx1"/>
              </a:solidFill>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34" name="テキスト ボックス 233"/>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36" name="テキスト ボックス 235"/>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8" name="テキスト ボックス 237"/>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40" name="テキスト ボックス 239"/>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42" name="テキスト ボックス 241"/>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4" name="テキスト ボックス 243"/>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127000</xdr:rowOff>
    </xdr:from>
    <xdr:to xmlns:xdr="http://schemas.openxmlformats.org/drawingml/2006/spreadsheetDrawing">
      <xdr:col>82</xdr:col>
      <xdr:colOff>107950</xdr:colOff>
      <xdr:row>62</xdr:row>
      <xdr:rowOff>38100</xdr:rowOff>
    </xdr:to>
    <xdr:cxnSp macro="">
      <xdr:nvCxnSpPr>
        <xdr:cNvPr id="246" name="直線コネクタ 245"/>
        <xdr:cNvCxnSpPr/>
      </xdr:nvCxnSpPr>
      <xdr:spPr>
        <a:xfrm flipV="1">
          <a:off x="16510000" y="93853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10160</xdr:rowOff>
    </xdr:from>
    <xdr:ext cx="762000" cy="259080"/>
    <xdr:sp macro="" textlink="">
      <xdr:nvSpPr>
        <xdr:cNvPr id="247" name="その他最小値テキスト"/>
        <xdr:cNvSpPr txBox="1"/>
      </xdr:nvSpPr>
      <xdr:spPr>
        <a:xfrm>
          <a:off x="165989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38100</xdr:rowOff>
    </xdr:from>
    <xdr:to xmlns:xdr="http://schemas.openxmlformats.org/drawingml/2006/spreadsheetDrawing">
      <xdr:col>82</xdr:col>
      <xdr:colOff>196850</xdr:colOff>
      <xdr:row>62</xdr:row>
      <xdr:rowOff>38100</xdr:rowOff>
    </xdr:to>
    <xdr:cxnSp macro="">
      <xdr:nvCxnSpPr>
        <xdr:cNvPr id="248" name="直線コネクタ 247"/>
        <xdr:cNvCxnSpPr/>
      </xdr:nvCxnSpPr>
      <xdr:spPr>
        <a:xfrm>
          <a:off x="16421100" y="1066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53</xdr:row>
      <xdr:rowOff>41910</xdr:rowOff>
    </xdr:from>
    <xdr:ext cx="762000" cy="255270"/>
    <xdr:sp macro="" textlink="">
      <xdr:nvSpPr>
        <xdr:cNvPr id="249" name="その他最大値テキスト"/>
        <xdr:cNvSpPr txBox="1"/>
      </xdr:nvSpPr>
      <xdr:spPr>
        <a:xfrm>
          <a:off x="16598900" y="912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127000</xdr:rowOff>
    </xdr:from>
    <xdr:to xmlns:xdr="http://schemas.openxmlformats.org/drawingml/2006/spreadsheetDrawing">
      <xdr:col>82</xdr:col>
      <xdr:colOff>196850</xdr:colOff>
      <xdr:row>54</xdr:row>
      <xdr:rowOff>127000</xdr:rowOff>
    </xdr:to>
    <xdr:cxnSp macro="">
      <xdr:nvCxnSpPr>
        <xdr:cNvPr id="250" name="直線コネクタ 249"/>
        <xdr:cNvCxnSpPr/>
      </xdr:nvCxnSpPr>
      <xdr:spPr>
        <a:xfrm>
          <a:off x="16421100" y="938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133350</xdr:rowOff>
    </xdr:from>
    <xdr:to xmlns:xdr="http://schemas.openxmlformats.org/drawingml/2006/spreadsheetDrawing">
      <xdr:col>82</xdr:col>
      <xdr:colOff>107950</xdr:colOff>
      <xdr:row>54</xdr:row>
      <xdr:rowOff>127000</xdr:rowOff>
    </xdr:to>
    <xdr:cxnSp macro="">
      <xdr:nvCxnSpPr>
        <xdr:cNvPr id="251" name="直線コネクタ 250"/>
        <xdr:cNvCxnSpPr/>
      </xdr:nvCxnSpPr>
      <xdr:spPr>
        <a:xfrm>
          <a:off x="15671800" y="92202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80010</xdr:rowOff>
    </xdr:from>
    <xdr:ext cx="762000" cy="259080"/>
    <xdr:sp macro="" textlink="">
      <xdr:nvSpPr>
        <xdr:cNvPr id="252" name="その他平均値テキスト"/>
        <xdr:cNvSpPr txBox="1"/>
      </xdr:nvSpPr>
      <xdr:spPr>
        <a:xfrm>
          <a:off x="16598900" y="9852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133350</xdr:rowOff>
    </xdr:from>
    <xdr:to xmlns:xdr="http://schemas.openxmlformats.org/drawingml/2006/spreadsheetDrawing">
      <xdr:col>78</xdr:col>
      <xdr:colOff>69850</xdr:colOff>
      <xdr:row>53</xdr:row>
      <xdr:rowOff>133350</xdr:rowOff>
    </xdr:to>
    <xdr:cxnSp macro="">
      <xdr:nvCxnSpPr>
        <xdr:cNvPr id="254" name="直線コネクタ 253"/>
        <xdr:cNvCxnSpPr/>
      </xdr:nvCxnSpPr>
      <xdr:spPr>
        <a:xfrm>
          <a:off x="14782800" y="9220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55" name="フローチャート: 判断 254"/>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22860</xdr:rowOff>
    </xdr:from>
    <xdr:ext cx="736600" cy="259080"/>
    <xdr:sp macro="" textlink="">
      <xdr:nvSpPr>
        <xdr:cNvPr id="256" name="テキスト ボックス 255"/>
        <xdr:cNvSpPr txBox="1"/>
      </xdr:nvSpPr>
      <xdr:spPr>
        <a:xfrm>
          <a:off x="15290800" y="996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133350</xdr:rowOff>
    </xdr:from>
    <xdr:to xmlns:xdr="http://schemas.openxmlformats.org/drawingml/2006/spreadsheetDrawing">
      <xdr:col>73</xdr:col>
      <xdr:colOff>180975</xdr:colOff>
      <xdr:row>53</xdr:row>
      <xdr:rowOff>158750</xdr:rowOff>
    </xdr:to>
    <xdr:cxnSp macro="">
      <xdr:nvCxnSpPr>
        <xdr:cNvPr id="257" name="直線コネクタ 256"/>
        <xdr:cNvCxnSpPr/>
      </xdr:nvCxnSpPr>
      <xdr:spPr>
        <a:xfrm flipV="1">
          <a:off x="13893800" y="922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120650</xdr:rowOff>
    </xdr:from>
    <xdr:to xmlns:xdr="http://schemas.openxmlformats.org/drawingml/2006/spreadsheetDrawing">
      <xdr:col>74</xdr:col>
      <xdr:colOff>31750</xdr:colOff>
      <xdr:row>58</xdr:row>
      <xdr:rowOff>50800</xdr:rowOff>
    </xdr:to>
    <xdr:sp macro="" textlink="">
      <xdr:nvSpPr>
        <xdr:cNvPr id="258" name="フローチャート: 判断 257"/>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35560</xdr:rowOff>
    </xdr:from>
    <xdr:ext cx="762000" cy="259080"/>
    <xdr:sp macro="" textlink="">
      <xdr:nvSpPr>
        <xdr:cNvPr id="259" name="テキスト ボックス 258"/>
        <xdr:cNvSpPr txBox="1"/>
      </xdr:nvSpPr>
      <xdr:spPr>
        <a:xfrm>
          <a:off x="144018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53</xdr:row>
      <xdr:rowOff>158750</xdr:rowOff>
    </xdr:from>
    <xdr:to xmlns:xdr="http://schemas.openxmlformats.org/drawingml/2006/spreadsheetDrawing">
      <xdr:col>69</xdr:col>
      <xdr:colOff>92075</xdr:colOff>
      <xdr:row>54</xdr:row>
      <xdr:rowOff>38100</xdr:rowOff>
    </xdr:to>
    <xdr:cxnSp macro="">
      <xdr:nvCxnSpPr>
        <xdr:cNvPr id="260" name="直線コネクタ 259"/>
        <xdr:cNvCxnSpPr/>
      </xdr:nvCxnSpPr>
      <xdr:spPr>
        <a:xfrm flipV="1">
          <a:off x="13004800" y="9245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69850</xdr:rowOff>
    </xdr:from>
    <xdr:to xmlns:xdr="http://schemas.openxmlformats.org/drawingml/2006/spreadsheetDrawing">
      <xdr:col>69</xdr:col>
      <xdr:colOff>142875</xdr:colOff>
      <xdr:row>58</xdr:row>
      <xdr:rowOff>0</xdr:rowOff>
    </xdr:to>
    <xdr:sp macro="" textlink="">
      <xdr:nvSpPr>
        <xdr:cNvPr id="261" name="フローチャート: 判断 260"/>
        <xdr:cNvSpPr/>
      </xdr:nvSpPr>
      <xdr:spPr>
        <a:xfrm>
          <a:off x="13843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156210</xdr:rowOff>
    </xdr:from>
    <xdr:ext cx="758190" cy="255270"/>
    <xdr:sp macro="" textlink="">
      <xdr:nvSpPr>
        <xdr:cNvPr id="262" name="テキスト ボックス 261"/>
        <xdr:cNvSpPr txBox="1"/>
      </xdr:nvSpPr>
      <xdr:spPr>
        <a:xfrm>
          <a:off x="13512800" y="9928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48260</xdr:rowOff>
    </xdr:from>
    <xdr:ext cx="762000" cy="259080"/>
    <xdr:sp macro="" textlink="">
      <xdr:nvSpPr>
        <xdr:cNvPr id="264" name="テキスト ボックス 263"/>
        <xdr:cNvSpPr txBox="1"/>
      </xdr:nvSpPr>
      <xdr:spPr>
        <a:xfrm>
          <a:off x="12623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6" name="テキスト ボックス 265"/>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7" name="テキスト ボックス 266"/>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9" name="テキスト ボックス 268"/>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76200</xdr:rowOff>
    </xdr:from>
    <xdr:to xmlns:xdr="http://schemas.openxmlformats.org/drawingml/2006/spreadsheetDrawing">
      <xdr:col>82</xdr:col>
      <xdr:colOff>158750</xdr:colOff>
      <xdr:row>55</xdr:row>
      <xdr:rowOff>6350</xdr:rowOff>
    </xdr:to>
    <xdr:sp macro="" textlink="">
      <xdr:nvSpPr>
        <xdr:cNvPr id="270" name="楕円 269"/>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156210</xdr:rowOff>
    </xdr:from>
    <xdr:ext cx="762000" cy="255270"/>
    <xdr:sp macro="" textlink="">
      <xdr:nvSpPr>
        <xdr:cNvPr id="271" name="その他該当値テキスト"/>
        <xdr:cNvSpPr txBox="1"/>
      </xdr:nvSpPr>
      <xdr:spPr>
        <a:xfrm>
          <a:off x="16598900" y="9243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82550</xdr:rowOff>
    </xdr:from>
    <xdr:to xmlns:xdr="http://schemas.openxmlformats.org/drawingml/2006/spreadsheetDrawing">
      <xdr:col>78</xdr:col>
      <xdr:colOff>120650</xdr:colOff>
      <xdr:row>54</xdr:row>
      <xdr:rowOff>12700</xdr:rowOff>
    </xdr:to>
    <xdr:sp macro="" textlink="">
      <xdr:nvSpPr>
        <xdr:cNvPr id="272" name="楕円 271"/>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22860</xdr:rowOff>
    </xdr:from>
    <xdr:ext cx="736600" cy="259080"/>
    <xdr:sp macro="" textlink="">
      <xdr:nvSpPr>
        <xdr:cNvPr id="273" name="テキスト ボックス 272"/>
        <xdr:cNvSpPr txBox="1"/>
      </xdr:nvSpPr>
      <xdr:spPr>
        <a:xfrm>
          <a:off x="15290800" y="893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82550</xdr:rowOff>
    </xdr:from>
    <xdr:to xmlns:xdr="http://schemas.openxmlformats.org/drawingml/2006/spreadsheetDrawing">
      <xdr:col>74</xdr:col>
      <xdr:colOff>31750</xdr:colOff>
      <xdr:row>54</xdr:row>
      <xdr:rowOff>12700</xdr:rowOff>
    </xdr:to>
    <xdr:sp macro="" textlink="">
      <xdr:nvSpPr>
        <xdr:cNvPr id="274" name="楕円 273"/>
        <xdr:cNvSpPr/>
      </xdr:nvSpPr>
      <xdr:spPr>
        <a:xfrm>
          <a:off x="14732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22860</xdr:rowOff>
    </xdr:from>
    <xdr:ext cx="762000" cy="259080"/>
    <xdr:sp macro="" textlink="">
      <xdr:nvSpPr>
        <xdr:cNvPr id="275" name="テキスト ボックス 274"/>
        <xdr:cNvSpPr txBox="1"/>
      </xdr:nvSpPr>
      <xdr:spPr>
        <a:xfrm>
          <a:off x="144018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107950</xdr:rowOff>
    </xdr:from>
    <xdr:to xmlns:xdr="http://schemas.openxmlformats.org/drawingml/2006/spreadsheetDrawing">
      <xdr:col>69</xdr:col>
      <xdr:colOff>142875</xdr:colOff>
      <xdr:row>54</xdr:row>
      <xdr:rowOff>38100</xdr:rowOff>
    </xdr:to>
    <xdr:sp macro="" textlink="">
      <xdr:nvSpPr>
        <xdr:cNvPr id="276" name="楕円 275"/>
        <xdr:cNvSpPr/>
      </xdr:nvSpPr>
      <xdr:spPr>
        <a:xfrm>
          <a:off x="13843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48260</xdr:rowOff>
    </xdr:from>
    <xdr:ext cx="758190" cy="259080"/>
    <xdr:sp macro="" textlink="">
      <xdr:nvSpPr>
        <xdr:cNvPr id="277" name="テキスト ボックス 276"/>
        <xdr:cNvSpPr txBox="1"/>
      </xdr:nvSpPr>
      <xdr:spPr>
        <a:xfrm>
          <a:off x="13512800" y="8963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158750</xdr:rowOff>
    </xdr:from>
    <xdr:to xmlns:xdr="http://schemas.openxmlformats.org/drawingml/2006/spreadsheetDrawing">
      <xdr:col>65</xdr:col>
      <xdr:colOff>53975</xdr:colOff>
      <xdr:row>54</xdr:row>
      <xdr:rowOff>88900</xdr:rowOff>
    </xdr:to>
    <xdr:sp macro="" textlink="">
      <xdr:nvSpPr>
        <xdr:cNvPr id="278" name="楕円 277"/>
        <xdr:cNvSpPr/>
      </xdr:nvSpPr>
      <xdr:spPr>
        <a:xfrm>
          <a:off x="12954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99060</xdr:rowOff>
    </xdr:from>
    <xdr:ext cx="762000" cy="255270"/>
    <xdr:sp macro="" textlink="">
      <xdr:nvSpPr>
        <xdr:cNvPr id="279" name="テキスト ボックス 278"/>
        <xdr:cNvSpPr txBox="1"/>
      </xdr:nvSpPr>
      <xdr:spPr>
        <a:xfrm>
          <a:off x="12623800" y="9014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latin typeface="ＭＳ Ｐゴシック"/>
              <a:ea typeface="ＭＳ Ｐゴシック"/>
              <a:cs typeface="+mn-cs"/>
            </a:rPr>
            <a:t>　補助費等は、</a:t>
          </a:r>
          <a:r>
            <a:rPr kumimoji="1" lang="ja-JP" altLang="ja-JP" sz="1200">
              <a:solidFill>
                <a:schemeClr val="tx1"/>
              </a:solidFill>
              <a:latin typeface="ＭＳ Ｐゴシック"/>
              <a:ea typeface="ＭＳ Ｐゴシック"/>
              <a:cs typeface="+mn-cs"/>
            </a:rPr>
            <a:t>後期高齢者の療養給付費において対象者の増及び１人当たりの医療費の増により増加はあるが、病院事業会計繰出金の減や下水道事業会計繰出金（公共下水道）の資本に係る基準内繰出金を出資金として取り扱うことで減少となった。</a:t>
          </a:r>
          <a:endParaRPr kumimoji="1" lang="en-US" altLang="ja-JP" sz="1200">
            <a:solidFill>
              <a:schemeClr val="tx1"/>
            </a:solidFill>
            <a:latin typeface="ＭＳ Ｐゴシック"/>
            <a:ea typeface="ＭＳ Ｐゴシック"/>
            <a:cs typeface="+mn-cs"/>
          </a:endParaRPr>
        </a:p>
        <a:p>
          <a:r>
            <a:rPr kumimoji="1" lang="ja-JP" altLang="en-US" sz="1200" baseline="0">
              <a:solidFill>
                <a:schemeClr val="tx1"/>
              </a:solidFill>
              <a:latin typeface="ＭＳ Ｐゴシック"/>
              <a:ea typeface="ＭＳ Ｐゴシック"/>
              <a:cs typeface="+mn-cs"/>
            </a:rPr>
            <a:t>　</a:t>
          </a:r>
          <a:r>
            <a:rPr lang="ja-JP" altLang="ja-JP" sz="1200" baseline="0">
              <a:solidFill>
                <a:schemeClr val="tx1"/>
              </a:solidFill>
              <a:latin typeface="ＭＳ Ｐゴシック"/>
              <a:ea typeface="ＭＳ Ｐゴシック"/>
              <a:cs typeface="+mn-cs"/>
            </a:rPr>
            <a:t>市の出資する法人等各種団体への補助金についても多額となっていることから、行財政改革を推進し、</a:t>
          </a:r>
          <a:r>
            <a:rPr lang="ja-JP" altLang="en-US" sz="1200" baseline="0">
              <a:solidFill>
                <a:schemeClr val="tx1"/>
              </a:solidFill>
              <a:latin typeface="ＭＳ Ｐゴシック"/>
              <a:ea typeface="ＭＳ Ｐゴシック"/>
              <a:cs typeface="+mn-cs"/>
            </a:rPr>
            <a:t>目的を達成した</a:t>
          </a:r>
          <a:r>
            <a:rPr lang="ja-JP" altLang="ja-JP" sz="1200" baseline="0">
              <a:solidFill>
                <a:schemeClr val="tx1"/>
              </a:solidFill>
              <a:latin typeface="ＭＳ Ｐゴシック"/>
              <a:ea typeface="ＭＳ Ｐゴシック"/>
              <a:cs typeface="+mn-cs"/>
            </a:rPr>
            <a:t>補助金は見直しや廃止に努める。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1" name="テキスト ボックス 290"/>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3" name="テキスト ボックス 292"/>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5" name="テキスト ボックス 294"/>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7" name="テキスト ボックス 296"/>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9" name="テキスト ボックス 298"/>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1" name="テキスト ボックス 300"/>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4" name="直線コネクタ 303"/>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5270"/>
    <xdr:sp macro="" textlink="">
      <xdr:nvSpPr>
        <xdr:cNvPr id="305" name="補助費等最小値テキスト"/>
        <xdr:cNvSpPr txBox="1"/>
      </xdr:nvSpPr>
      <xdr:spPr>
        <a:xfrm>
          <a:off x="16598900" y="7048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6" name="直線コネクタ 305"/>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7"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8" name="直線コネクタ 307"/>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76835</xdr:rowOff>
    </xdr:from>
    <xdr:to xmlns:xdr="http://schemas.openxmlformats.org/drawingml/2006/spreadsheetDrawing">
      <xdr:col>82</xdr:col>
      <xdr:colOff>107950</xdr:colOff>
      <xdr:row>36</xdr:row>
      <xdr:rowOff>145415</xdr:rowOff>
    </xdr:to>
    <xdr:cxnSp macro="">
      <xdr:nvCxnSpPr>
        <xdr:cNvPr id="309" name="直線コネクタ 308"/>
        <xdr:cNvCxnSpPr/>
      </xdr:nvCxnSpPr>
      <xdr:spPr>
        <a:xfrm flipV="1">
          <a:off x="15671800" y="62490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135255</xdr:rowOff>
    </xdr:from>
    <xdr:ext cx="762000" cy="255270"/>
    <xdr:sp macro="" textlink="">
      <xdr:nvSpPr>
        <xdr:cNvPr id="310" name="補助費等平均値テキスト"/>
        <xdr:cNvSpPr txBox="1"/>
      </xdr:nvSpPr>
      <xdr:spPr>
        <a:xfrm>
          <a:off x="16598900" y="6307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11" name="フローチャート: 判断 310"/>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135890</xdr:rowOff>
    </xdr:from>
    <xdr:to xmlns:xdr="http://schemas.openxmlformats.org/drawingml/2006/spreadsheetDrawing">
      <xdr:col>78</xdr:col>
      <xdr:colOff>69850</xdr:colOff>
      <xdr:row>36</xdr:row>
      <xdr:rowOff>145415</xdr:rowOff>
    </xdr:to>
    <xdr:cxnSp macro="">
      <xdr:nvCxnSpPr>
        <xdr:cNvPr id="312" name="直線コネクタ 311"/>
        <xdr:cNvCxnSpPr/>
      </xdr:nvCxnSpPr>
      <xdr:spPr>
        <a:xfrm>
          <a:off x="14782800" y="63080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3" name="フローチャート: 判断 312"/>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6600" cy="259080"/>
    <xdr:sp macro="" textlink="">
      <xdr:nvSpPr>
        <xdr:cNvPr id="314" name="テキスト ボックス 313"/>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118110</xdr:rowOff>
    </xdr:from>
    <xdr:to xmlns:xdr="http://schemas.openxmlformats.org/drawingml/2006/spreadsheetDrawing">
      <xdr:col>73</xdr:col>
      <xdr:colOff>180975</xdr:colOff>
      <xdr:row>36</xdr:row>
      <xdr:rowOff>135890</xdr:rowOff>
    </xdr:to>
    <xdr:cxnSp macro="">
      <xdr:nvCxnSpPr>
        <xdr:cNvPr id="315" name="直線コネクタ 314"/>
        <xdr:cNvCxnSpPr/>
      </xdr:nvCxnSpPr>
      <xdr:spPr>
        <a:xfrm>
          <a:off x="13893800" y="62903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6" name="フローチャート: 判断 315"/>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7" name="テキスト ボックス 316"/>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109220</xdr:rowOff>
    </xdr:from>
    <xdr:to xmlns:xdr="http://schemas.openxmlformats.org/drawingml/2006/spreadsheetDrawing">
      <xdr:col>69</xdr:col>
      <xdr:colOff>92075</xdr:colOff>
      <xdr:row>36</xdr:row>
      <xdr:rowOff>118110</xdr:rowOff>
    </xdr:to>
    <xdr:cxnSp macro="">
      <xdr:nvCxnSpPr>
        <xdr:cNvPr id="318" name="直線コネクタ 317"/>
        <xdr:cNvCxnSpPr/>
      </xdr:nvCxnSpPr>
      <xdr:spPr>
        <a:xfrm>
          <a:off x="13004800" y="6281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9" name="フローチャート: 判断 318"/>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58190" cy="259080"/>
    <xdr:sp macro="" textlink="">
      <xdr:nvSpPr>
        <xdr:cNvPr id="320" name="テキスト ボックス 319"/>
        <xdr:cNvSpPr txBox="1"/>
      </xdr:nvSpPr>
      <xdr:spPr>
        <a:xfrm>
          <a:off x="13512800" y="6389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21" name="フローチャート: 判断 320"/>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62000" cy="255270"/>
    <xdr:sp macro="" textlink="">
      <xdr:nvSpPr>
        <xdr:cNvPr id="322" name="テキスト ボックス 321"/>
        <xdr:cNvSpPr txBox="1"/>
      </xdr:nvSpPr>
      <xdr:spPr>
        <a:xfrm>
          <a:off x="12623800" y="6444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4" name="テキスト ボックス 323"/>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5" name="テキスト ボックス 324"/>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7" name="テキスト ボックス 326"/>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26035</xdr:rowOff>
    </xdr:from>
    <xdr:to xmlns:xdr="http://schemas.openxmlformats.org/drawingml/2006/spreadsheetDrawing">
      <xdr:col>82</xdr:col>
      <xdr:colOff>158750</xdr:colOff>
      <xdr:row>36</xdr:row>
      <xdr:rowOff>127635</xdr:rowOff>
    </xdr:to>
    <xdr:sp macro="" textlink="">
      <xdr:nvSpPr>
        <xdr:cNvPr id="328" name="楕円 327"/>
        <xdr:cNvSpPr/>
      </xdr:nvSpPr>
      <xdr:spPr>
        <a:xfrm>
          <a:off x="16459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42545</xdr:rowOff>
    </xdr:from>
    <xdr:ext cx="762000" cy="255270"/>
    <xdr:sp macro="" textlink="">
      <xdr:nvSpPr>
        <xdr:cNvPr id="329" name="補助費等該当値テキスト"/>
        <xdr:cNvSpPr txBox="1"/>
      </xdr:nvSpPr>
      <xdr:spPr>
        <a:xfrm>
          <a:off x="16598900" y="6043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30" name="楕円 329"/>
        <xdr:cNvSpPr/>
      </xdr:nvSpPr>
      <xdr:spPr>
        <a:xfrm>
          <a:off x="15621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34925</xdr:rowOff>
    </xdr:from>
    <xdr:ext cx="736600" cy="259080"/>
    <xdr:sp macro="" textlink="">
      <xdr:nvSpPr>
        <xdr:cNvPr id="331" name="テキスト ボックス 330"/>
        <xdr:cNvSpPr txBox="1"/>
      </xdr:nvSpPr>
      <xdr:spPr>
        <a:xfrm>
          <a:off x="15290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32" name="楕円 331"/>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33" name="テキスト ボックス 332"/>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67310</xdr:rowOff>
    </xdr:from>
    <xdr:to xmlns:xdr="http://schemas.openxmlformats.org/drawingml/2006/spreadsheetDrawing">
      <xdr:col>69</xdr:col>
      <xdr:colOff>142875</xdr:colOff>
      <xdr:row>36</xdr:row>
      <xdr:rowOff>168910</xdr:rowOff>
    </xdr:to>
    <xdr:sp macro="" textlink="">
      <xdr:nvSpPr>
        <xdr:cNvPr id="334" name="楕円 333"/>
        <xdr:cNvSpPr/>
      </xdr:nvSpPr>
      <xdr:spPr>
        <a:xfrm>
          <a:off x="13843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7620</xdr:rowOff>
    </xdr:from>
    <xdr:ext cx="758190" cy="255270"/>
    <xdr:sp macro="" textlink="">
      <xdr:nvSpPr>
        <xdr:cNvPr id="335" name="テキスト ボックス 334"/>
        <xdr:cNvSpPr txBox="1"/>
      </xdr:nvSpPr>
      <xdr:spPr>
        <a:xfrm>
          <a:off x="13512800" y="6008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36" name="楕円 335"/>
        <xdr:cNvSpPr/>
      </xdr:nvSpPr>
      <xdr:spPr>
        <a:xfrm>
          <a:off x="12954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5270"/>
    <xdr:sp macro="" textlink="">
      <xdr:nvSpPr>
        <xdr:cNvPr id="337" name="テキスト ボックス 336"/>
        <xdr:cNvSpPr txBox="1"/>
      </xdr:nvSpPr>
      <xdr:spPr>
        <a:xfrm>
          <a:off x="12623800" y="5998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latin typeface="ＭＳ Ｐゴシック"/>
              <a:ea typeface="ＭＳ Ｐゴシック"/>
              <a:cs typeface="+mn-cs"/>
            </a:rPr>
            <a:t>　公債費は、</a:t>
          </a:r>
          <a:r>
            <a:rPr kumimoji="1" lang="ja-JP" altLang="ja-JP" sz="1300">
              <a:solidFill>
                <a:sysClr val="windowText" lastClr="000000"/>
              </a:solidFill>
              <a:latin typeface="ＭＳ Ｐゴシック"/>
              <a:ea typeface="ＭＳ Ｐゴシック"/>
              <a:cs typeface="+mn-cs"/>
            </a:rPr>
            <a:t/>
          </a:r>
          <a:r>
            <a:rPr kumimoji="1" lang="ja-JP" altLang="en-US" sz="1300">
              <a:solidFill>
                <a:sysClr val="windowText" lastClr="000000"/>
              </a:solidFill>
              <a:latin typeface="ＭＳ ゴシック"/>
              <a:ea typeface="ＭＳ ゴシック"/>
            </a:rPr>
            <a:t>令和２年度借入の博物館建設事業や令和３年度借入の臨時財政対策債の償還開始による増はあるが、</a:t>
          </a:r>
          <a:r>
            <a:rPr kumimoji="1" lang="ja-JP" altLang="ja-JP" sz="1300">
              <a:solidFill>
                <a:sysClr val="windowText" lastClr="000000"/>
              </a:solidFill>
              <a:latin typeface="ＭＳ Ｐゴシック"/>
              <a:ea typeface="ＭＳ Ｐゴシック"/>
              <a:cs typeface="+mn-cs"/>
            </a:rPr>
            <a:t>過去の大型事業の償還も進み横ばいとなっている。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tx1"/>
              </a:solidFill>
              <a:latin typeface="ＭＳ Ｐゴシック"/>
              <a:ea typeface="ＭＳ Ｐゴシック"/>
              <a:cs typeface="+mn-cs"/>
            </a:rPr>
            <a:t>今後は、既存公共施設の老朽化も課題となっており、施設の適正管理と財政負担のバランスに配慮しながら</a:t>
          </a:r>
          <a:r>
            <a:rPr kumimoji="1" lang="ja-JP" altLang="ja-JP" sz="1300">
              <a:solidFill>
                <a:schemeClr val="tx1"/>
              </a:solidFill>
              <a:latin typeface="ＭＳ Ｐゴシック"/>
              <a:ea typeface="ＭＳ Ｐゴシック"/>
              <a:cs typeface="+mn-cs"/>
            </a:rPr>
            <a:t>計画的な地方債発行に努める。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9" name="テキスト ボックス 348"/>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1" name="テキスト ボックス 350"/>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53" name="テキスト ボックス 352"/>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55" name="テキスト ボックス 354"/>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7" name="テキスト ボックス 356"/>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59" name="テキスト ボックス 358"/>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61" name="テキスト ボックス 360"/>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5270"/>
    <xdr:sp macro="" textlink="">
      <xdr:nvSpPr>
        <xdr:cNvPr id="363" name="テキスト ボックス 362"/>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5" name="直線コネクタ 364"/>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6"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7" name="直線コネクタ 366"/>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8"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9" name="直線コネクタ 368"/>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149860</xdr:rowOff>
    </xdr:from>
    <xdr:to xmlns:xdr="http://schemas.openxmlformats.org/drawingml/2006/spreadsheetDrawing">
      <xdr:col>24</xdr:col>
      <xdr:colOff>25400</xdr:colOff>
      <xdr:row>78</xdr:row>
      <xdr:rowOff>149860</xdr:rowOff>
    </xdr:to>
    <xdr:cxnSp macro="">
      <xdr:nvCxnSpPr>
        <xdr:cNvPr id="370" name="直線コネクタ 369"/>
        <xdr:cNvCxnSpPr/>
      </xdr:nvCxnSpPr>
      <xdr:spPr>
        <a:xfrm>
          <a:off x="3987800" y="135229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134620</xdr:rowOff>
    </xdr:from>
    <xdr:ext cx="762000" cy="255270"/>
    <xdr:sp macro="" textlink="">
      <xdr:nvSpPr>
        <xdr:cNvPr id="371" name="公債費平均値テキスト"/>
        <xdr:cNvSpPr txBox="1"/>
      </xdr:nvSpPr>
      <xdr:spPr>
        <a:xfrm>
          <a:off x="4914900" y="131648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2" name="フローチャート: 判断 371"/>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127000</xdr:rowOff>
    </xdr:from>
    <xdr:to xmlns:xdr="http://schemas.openxmlformats.org/drawingml/2006/spreadsheetDrawing">
      <xdr:col>19</xdr:col>
      <xdr:colOff>187325</xdr:colOff>
      <xdr:row>78</xdr:row>
      <xdr:rowOff>149860</xdr:rowOff>
    </xdr:to>
    <xdr:cxnSp macro="">
      <xdr:nvCxnSpPr>
        <xdr:cNvPr id="373" name="直線コネクタ 372"/>
        <xdr:cNvCxnSpPr/>
      </xdr:nvCxnSpPr>
      <xdr:spPr>
        <a:xfrm>
          <a:off x="3098800" y="13500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4" name="フローチャート: 判断 373"/>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119380</xdr:rowOff>
    </xdr:from>
    <xdr:ext cx="732790" cy="259080"/>
    <xdr:sp macro="" textlink="">
      <xdr:nvSpPr>
        <xdr:cNvPr id="375" name="テキスト ボックス 374"/>
        <xdr:cNvSpPr txBox="1"/>
      </xdr:nvSpPr>
      <xdr:spPr>
        <a:xfrm>
          <a:off x="3606800" y="131495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xdr:rowOff>
    </xdr:from>
    <xdr:to xmlns:xdr="http://schemas.openxmlformats.org/drawingml/2006/spreadsheetDrawing">
      <xdr:col>15</xdr:col>
      <xdr:colOff>98425</xdr:colOff>
      <xdr:row>78</xdr:row>
      <xdr:rowOff>127000</xdr:rowOff>
    </xdr:to>
    <xdr:cxnSp macro="">
      <xdr:nvCxnSpPr>
        <xdr:cNvPr id="376" name="直線コネクタ 375"/>
        <xdr:cNvCxnSpPr/>
      </xdr:nvCxnSpPr>
      <xdr:spPr>
        <a:xfrm>
          <a:off x="2209800" y="133858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7" name="フローチャート: 判断 376"/>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55270"/>
    <xdr:sp macro="" textlink="">
      <xdr:nvSpPr>
        <xdr:cNvPr id="378" name="テキスト ボックス 377"/>
        <xdr:cNvSpPr txBox="1"/>
      </xdr:nvSpPr>
      <xdr:spPr>
        <a:xfrm>
          <a:off x="2717800" y="13141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12700</xdr:rowOff>
    </xdr:from>
    <xdr:to xmlns:xdr="http://schemas.openxmlformats.org/drawingml/2006/spreadsheetDrawing">
      <xdr:col>11</xdr:col>
      <xdr:colOff>9525</xdr:colOff>
      <xdr:row>79</xdr:row>
      <xdr:rowOff>1270</xdr:rowOff>
    </xdr:to>
    <xdr:cxnSp macro="">
      <xdr:nvCxnSpPr>
        <xdr:cNvPr id="379" name="直線コネクタ 378"/>
        <xdr:cNvCxnSpPr/>
      </xdr:nvCxnSpPr>
      <xdr:spPr>
        <a:xfrm flipV="1">
          <a:off x="1320800" y="13385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80" name="フローチャート: 判断 379"/>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8190" cy="259080"/>
    <xdr:sp macro="" textlink="">
      <xdr:nvSpPr>
        <xdr:cNvPr id="381" name="テキスト ボックス 380"/>
        <xdr:cNvSpPr txBox="1"/>
      </xdr:nvSpPr>
      <xdr:spPr>
        <a:xfrm>
          <a:off x="1828800" y="130810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2" name="フローチャート: 判断 381"/>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8190" cy="259080"/>
    <xdr:sp macro="" textlink="">
      <xdr:nvSpPr>
        <xdr:cNvPr id="383" name="テキスト ボックス 382"/>
        <xdr:cNvSpPr txBox="1"/>
      </xdr:nvSpPr>
      <xdr:spPr>
        <a:xfrm>
          <a:off x="939800" y="13157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6" name="テキスト ボックス 385"/>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99060</xdr:rowOff>
    </xdr:from>
    <xdr:to xmlns:xdr="http://schemas.openxmlformats.org/drawingml/2006/spreadsheetDrawing">
      <xdr:col>24</xdr:col>
      <xdr:colOff>76200</xdr:colOff>
      <xdr:row>79</xdr:row>
      <xdr:rowOff>29210</xdr:rowOff>
    </xdr:to>
    <xdr:sp macro="" textlink="">
      <xdr:nvSpPr>
        <xdr:cNvPr id="389" name="楕円 388"/>
        <xdr:cNvSpPr/>
      </xdr:nvSpPr>
      <xdr:spPr>
        <a:xfrm>
          <a:off x="4775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71120</xdr:rowOff>
    </xdr:from>
    <xdr:ext cx="762000" cy="259080"/>
    <xdr:sp macro="" textlink="">
      <xdr:nvSpPr>
        <xdr:cNvPr id="390" name="公債費該当値テキスト"/>
        <xdr:cNvSpPr txBox="1"/>
      </xdr:nvSpPr>
      <xdr:spPr>
        <a:xfrm>
          <a:off x="4914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99060</xdr:rowOff>
    </xdr:from>
    <xdr:to xmlns:xdr="http://schemas.openxmlformats.org/drawingml/2006/spreadsheetDrawing">
      <xdr:col>20</xdr:col>
      <xdr:colOff>38100</xdr:colOff>
      <xdr:row>79</xdr:row>
      <xdr:rowOff>29210</xdr:rowOff>
    </xdr:to>
    <xdr:sp macro="" textlink="">
      <xdr:nvSpPr>
        <xdr:cNvPr id="391" name="楕円 390"/>
        <xdr:cNvSpPr/>
      </xdr:nvSpPr>
      <xdr:spPr>
        <a:xfrm>
          <a:off x="3937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13970</xdr:rowOff>
    </xdr:from>
    <xdr:ext cx="732790" cy="259080"/>
    <xdr:sp macro="" textlink="">
      <xdr:nvSpPr>
        <xdr:cNvPr id="392" name="テキスト ボックス 391"/>
        <xdr:cNvSpPr txBox="1"/>
      </xdr:nvSpPr>
      <xdr:spPr>
        <a:xfrm>
          <a:off x="3606800" y="135585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76200</xdr:rowOff>
    </xdr:from>
    <xdr:to xmlns:xdr="http://schemas.openxmlformats.org/drawingml/2006/spreadsheetDrawing">
      <xdr:col>15</xdr:col>
      <xdr:colOff>149225</xdr:colOff>
      <xdr:row>79</xdr:row>
      <xdr:rowOff>6350</xdr:rowOff>
    </xdr:to>
    <xdr:sp macro="" textlink="">
      <xdr:nvSpPr>
        <xdr:cNvPr id="393" name="楕円 392"/>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162560</xdr:rowOff>
    </xdr:from>
    <xdr:ext cx="762000" cy="259080"/>
    <xdr:sp macro="" textlink="">
      <xdr:nvSpPr>
        <xdr:cNvPr id="394" name="テキスト ボックス 393"/>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133350</xdr:rowOff>
    </xdr:from>
    <xdr:to xmlns:xdr="http://schemas.openxmlformats.org/drawingml/2006/spreadsheetDrawing">
      <xdr:col>11</xdr:col>
      <xdr:colOff>60325</xdr:colOff>
      <xdr:row>78</xdr:row>
      <xdr:rowOff>63500</xdr:rowOff>
    </xdr:to>
    <xdr:sp macro="" textlink="">
      <xdr:nvSpPr>
        <xdr:cNvPr id="395" name="楕円 394"/>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48260</xdr:rowOff>
    </xdr:from>
    <xdr:ext cx="758190" cy="259080"/>
    <xdr:sp macro="" textlink="">
      <xdr:nvSpPr>
        <xdr:cNvPr id="396" name="テキスト ボックス 395"/>
        <xdr:cNvSpPr txBox="1"/>
      </xdr:nvSpPr>
      <xdr:spPr>
        <a:xfrm>
          <a:off x="1828800" y="13421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121920</xdr:rowOff>
    </xdr:from>
    <xdr:to xmlns:xdr="http://schemas.openxmlformats.org/drawingml/2006/spreadsheetDrawing">
      <xdr:col>6</xdr:col>
      <xdr:colOff>171450</xdr:colOff>
      <xdr:row>79</xdr:row>
      <xdr:rowOff>52070</xdr:rowOff>
    </xdr:to>
    <xdr:sp macro="" textlink="">
      <xdr:nvSpPr>
        <xdr:cNvPr id="397" name="楕円 396"/>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36830</xdr:rowOff>
    </xdr:from>
    <xdr:ext cx="758190" cy="259080"/>
    <xdr:sp macro="" textlink="">
      <xdr:nvSpPr>
        <xdr:cNvPr id="398" name="テキスト ボックス 397"/>
        <xdr:cNvSpPr txBox="1"/>
      </xdr:nvSpPr>
      <xdr:spPr>
        <a:xfrm>
          <a:off x="939800" y="135813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公債費以外は、</a:t>
          </a:r>
          <a:r>
            <a:rPr kumimoji="1" lang="ja-JP" altLang="en-US" sz="1300">
              <a:solidFill>
                <a:schemeClr val="tx1"/>
              </a:solidFill>
              <a:latin typeface="ＭＳ Ｐゴシック"/>
              <a:ea typeface="ＭＳ Ｐゴシック"/>
              <a:cs typeface="+mn-cs"/>
            </a:rPr>
            <a:t>上述した人件費や物件費などにより増加</a:t>
          </a:r>
          <a:r>
            <a:rPr kumimoji="1" lang="ja-JP" altLang="ja-JP" sz="1300">
              <a:solidFill>
                <a:schemeClr val="tx1"/>
              </a:solidFill>
              <a:latin typeface="ＭＳ Ｐゴシック"/>
              <a:ea typeface="ＭＳ Ｐゴシック"/>
              <a:cs typeface="+mn-cs"/>
            </a:rPr>
            <a:t>した。近年は、人件費</a:t>
          </a:r>
          <a:r>
            <a:rPr kumimoji="1" lang="ja-JP" altLang="en-US" sz="1300">
              <a:solidFill>
                <a:schemeClr val="tx1"/>
              </a:solidFill>
              <a:latin typeface="ＭＳ Ｐゴシック"/>
              <a:ea typeface="ＭＳ Ｐゴシック"/>
              <a:cs typeface="+mn-cs"/>
            </a:rPr>
            <a:t>や物件費、</a:t>
          </a:r>
          <a:r>
            <a:rPr kumimoji="1" lang="ja-JP" altLang="ja-JP" sz="1300">
              <a:solidFill>
                <a:schemeClr val="tx1"/>
              </a:solidFill>
              <a:latin typeface="ＭＳ Ｐゴシック"/>
              <a:ea typeface="ＭＳ Ｐゴシック"/>
              <a:cs typeface="+mn-cs"/>
            </a:rPr>
            <a:t>扶助費、補助費等の</a:t>
          </a:r>
          <a:r>
            <a:rPr kumimoji="1" lang="ja-JP" altLang="ja-JP" sz="1200">
              <a:solidFill>
                <a:schemeClr val="tx1"/>
              </a:solidFill>
              <a:latin typeface="ＭＳ Ｐゴシック"/>
              <a:ea typeface="ＭＳ Ｐゴシック"/>
              <a:cs typeface="+mn-cs"/>
            </a:rPr>
            <a:t>後期高齢者の療養給付費</a:t>
          </a:r>
          <a:r>
            <a:rPr kumimoji="1" lang="ja-JP" altLang="ja-JP" sz="1300">
              <a:solidFill>
                <a:schemeClr val="tx1"/>
              </a:solidFill>
              <a:latin typeface="ＭＳ Ｐゴシック"/>
              <a:ea typeface="ＭＳ Ｐゴシック"/>
              <a:cs typeface="+mn-cs"/>
            </a:rPr>
            <a:t>が増加傾向にあ</a:t>
          </a:r>
          <a:r>
            <a:rPr kumimoji="1" lang="ja-JP" altLang="en-US" sz="1300">
              <a:solidFill>
                <a:schemeClr val="tx1"/>
              </a:solidFill>
              <a:latin typeface="ＭＳ Ｐゴシック"/>
              <a:ea typeface="ＭＳ Ｐゴシック"/>
              <a:cs typeface="+mn-cs"/>
            </a:rPr>
            <a:t>り</a:t>
          </a:r>
          <a:r>
            <a:rPr kumimoji="1" lang="ja-JP" altLang="ja-JP" sz="1300">
              <a:solidFill>
                <a:schemeClr val="tx1"/>
              </a:solidFill>
              <a:latin typeface="ＭＳ Ｐゴシック"/>
              <a:ea typeface="ＭＳ Ｐゴシック"/>
              <a:cs typeface="+mn-cs"/>
            </a:rPr>
            <a:t>、今後も処遇改善等による</a:t>
          </a:r>
          <a:r>
            <a:rPr kumimoji="1" lang="ja-JP" altLang="en-US" sz="1300">
              <a:solidFill>
                <a:schemeClr val="tx1"/>
              </a:solidFill>
              <a:latin typeface="ＭＳ Ｐゴシック"/>
              <a:ea typeface="ＭＳ Ｐゴシック"/>
              <a:cs typeface="+mn-cs"/>
            </a:rPr>
            <a:t>人件費の増や物価高騰による物件費の増、少子高齢化の進展による社会保障経費の増など、更なる財政需要が見込まれることから、</a:t>
          </a:r>
          <a:r>
            <a:rPr kumimoji="1" lang="ja-JP" altLang="ja-JP" sz="1300">
              <a:solidFill>
                <a:schemeClr val="tx1"/>
              </a:solidFill>
              <a:latin typeface="ＭＳ Ｐゴシック"/>
              <a:ea typeface="ＭＳ Ｐゴシック"/>
              <a:cs typeface="+mn-cs"/>
            </a:rPr>
            <a:t>事務事業の見直しを進め、選択と集中により財政の健全化に努める。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0" name="テキスト ボックス 409"/>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2" name="テキスト ボックス 411"/>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3" name="直線コネクタ 41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190" cy="259080"/>
    <xdr:sp macro="" textlink="">
      <xdr:nvSpPr>
        <xdr:cNvPr id="414" name="テキスト ボックス 413"/>
        <xdr:cNvSpPr txBox="1"/>
      </xdr:nvSpPr>
      <xdr:spPr>
        <a:xfrm>
          <a:off x="11938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5" name="直線コネクタ 41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190" cy="255270"/>
    <xdr:sp macro="" textlink="">
      <xdr:nvSpPr>
        <xdr:cNvPr id="416" name="テキスト ボックス 415"/>
        <xdr:cNvSpPr txBox="1"/>
      </xdr:nvSpPr>
      <xdr:spPr>
        <a:xfrm>
          <a:off x="11938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7" name="直線コネクタ 41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190" cy="258445"/>
    <xdr:sp macro="" textlink="">
      <xdr:nvSpPr>
        <xdr:cNvPr id="418" name="テキスト ボックス 417"/>
        <xdr:cNvSpPr txBox="1"/>
      </xdr:nvSpPr>
      <xdr:spPr>
        <a:xfrm>
          <a:off x="11938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9" name="直線コネクタ 41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190" cy="259080"/>
    <xdr:sp macro="" textlink="">
      <xdr:nvSpPr>
        <xdr:cNvPr id="420" name="テキスト ボックス 419"/>
        <xdr:cNvSpPr txBox="1"/>
      </xdr:nvSpPr>
      <xdr:spPr>
        <a:xfrm>
          <a:off x="11938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21" name="直線コネクタ 42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190" cy="255270"/>
    <xdr:sp macro="" textlink="">
      <xdr:nvSpPr>
        <xdr:cNvPr id="422" name="テキスト ボックス 421"/>
        <xdr:cNvSpPr txBox="1"/>
      </xdr:nvSpPr>
      <xdr:spPr>
        <a:xfrm>
          <a:off x="11938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3" name="直線コネクタ 42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190" cy="259080"/>
    <xdr:sp macro="" textlink="">
      <xdr:nvSpPr>
        <xdr:cNvPr id="424" name="テキスト ボックス 423"/>
        <xdr:cNvSpPr txBox="1"/>
      </xdr:nvSpPr>
      <xdr:spPr>
        <a:xfrm>
          <a:off x="11938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6" name="テキスト ボックス 425"/>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8" name="直線コネクタ 427"/>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154940</xdr:rowOff>
    </xdr:from>
    <xdr:ext cx="762000" cy="255270"/>
    <xdr:sp macro="" textlink="">
      <xdr:nvSpPr>
        <xdr:cNvPr id="429" name="公債費以外最小値テキスト"/>
        <xdr:cNvSpPr txBox="1"/>
      </xdr:nvSpPr>
      <xdr:spPr>
        <a:xfrm>
          <a:off x="16598900" y="1387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196850</xdr:colOff>
      <xdr:row>81</xdr:row>
      <xdr:rowOff>10795</xdr:rowOff>
    </xdr:to>
    <xdr:cxnSp macro="">
      <xdr:nvCxnSpPr>
        <xdr:cNvPr id="430" name="直線コネクタ 429"/>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xdr:rowOff>
    </xdr:from>
    <xdr:ext cx="762000" cy="259080"/>
    <xdr:sp macro="" textlink="">
      <xdr:nvSpPr>
        <xdr:cNvPr id="431" name="公債費以外最大値テキスト"/>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196850</xdr:colOff>
      <xdr:row>73</xdr:row>
      <xdr:rowOff>89535</xdr:rowOff>
    </xdr:to>
    <xdr:cxnSp macro="">
      <xdr:nvCxnSpPr>
        <xdr:cNvPr id="432" name="直線コネクタ 431"/>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104140</xdr:rowOff>
    </xdr:from>
    <xdr:to xmlns:xdr="http://schemas.openxmlformats.org/drawingml/2006/spreadsheetDrawing">
      <xdr:col>82</xdr:col>
      <xdr:colOff>107950</xdr:colOff>
      <xdr:row>77</xdr:row>
      <xdr:rowOff>4445</xdr:rowOff>
    </xdr:to>
    <xdr:cxnSp macro="">
      <xdr:nvCxnSpPr>
        <xdr:cNvPr id="433" name="直線コネクタ 432"/>
        <xdr:cNvCxnSpPr/>
      </xdr:nvCxnSpPr>
      <xdr:spPr>
        <a:xfrm>
          <a:off x="15671800" y="1313434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121920</xdr:rowOff>
    </xdr:from>
    <xdr:ext cx="762000" cy="255270"/>
    <xdr:sp macro="" textlink="">
      <xdr:nvSpPr>
        <xdr:cNvPr id="434" name="公債費以外平均値テキスト"/>
        <xdr:cNvSpPr txBox="1"/>
      </xdr:nvSpPr>
      <xdr:spPr>
        <a:xfrm>
          <a:off x="16598900" y="129806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5" name="フローチャート: 判断 434"/>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79375</xdr:rowOff>
    </xdr:from>
    <xdr:to xmlns:xdr="http://schemas.openxmlformats.org/drawingml/2006/spreadsheetDrawing">
      <xdr:col>78</xdr:col>
      <xdr:colOff>69850</xdr:colOff>
      <xdr:row>76</xdr:row>
      <xdr:rowOff>104140</xdr:rowOff>
    </xdr:to>
    <xdr:cxnSp macro="">
      <xdr:nvCxnSpPr>
        <xdr:cNvPr id="436" name="直線コネクタ 435"/>
        <xdr:cNvCxnSpPr/>
      </xdr:nvCxnSpPr>
      <xdr:spPr>
        <a:xfrm>
          <a:off x="14782800" y="1293812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7" name="フローチャート: 判断 436"/>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6600" cy="255270"/>
    <xdr:sp macro="" textlink="">
      <xdr:nvSpPr>
        <xdr:cNvPr id="438" name="テキスト ボックス 437"/>
        <xdr:cNvSpPr txBox="1"/>
      </xdr:nvSpPr>
      <xdr:spPr>
        <a:xfrm>
          <a:off x="15290800" y="128200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46990</xdr:rowOff>
    </xdr:from>
    <xdr:to xmlns:xdr="http://schemas.openxmlformats.org/drawingml/2006/spreadsheetDrawing">
      <xdr:col>73</xdr:col>
      <xdr:colOff>180975</xdr:colOff>
      <xdr:row>75</xdr:row>
      <xdr:rowOff>79375</xdr:rowOff>
    </xdr:to>
    <xdr:cxnSp macro="">
      <xdr:nvCxnSpPr>
        <xdr:cNvPr id="439" name="直線コネクタ 438"/>
        <xdr:cNvCxnSpPr/>
      </xdr:nvCxnSpPr>
      <xdr:spPr>
        <a:xfrm>
          <a:off x="13893800" y="129057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40" name="フローチャート: 判断 439"/>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41" name="テキスト ボックス 440"/>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40640</xdr:rowOff>
    </xdr:from>
    <xdr:to xmlns:xdr="http://schemas.openxmlformats.org/drawingml/2006/spreadsheetDrawing">
      <xdr:col>69</xdr:col>
      <xdr:colOff>92075</xdr:colOff>
      <xdr:row>75</xdr:row>
      <xdr:rowOff>46990</xdr:rowOff>
    </xdr:to>
    <xdr:cxnSp macro="">
      <xdr:nvCxnSpPr>
        <xdr:cNvPr id="442" name="直線コネクタ 441"/>
        <xdr:cNvCxnSpPr/>
      </xdr:nvCxnSpPr>
      <xdr:spPr>
        <a:xfrm>
          <a:off x="13004800" y="12899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3" name="フローチャート: 判断 442"/>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58190" cy="259080"/>
    <xdr:sp macro="" textlink="">
      <xdr:nvSpPr>
        <xdr:cNvPr id="444" name="テキスト ボックス 443"/>
        <xdr:cNvSpPr txBox="1"/>
      </xdr:nvSpPr>
      <xdr:spPr>
        <a:xfrm>
          <a:off x="13512800" y="125520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5" name="フローチャート: 判断 444"/>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54610</xdr:rowOff>
    </xdr:from>
    <xdr:ext cx="762000" cy="255270"/>
    <xdr:sp macro="" textlink="">
      <xdr:nvSpPr>
        <xdr:cNvPr id="446" name="テキスト ボックス 445"/>
        <xdr:cNvSpPr txBox="1"/>
      </xdr:nvSpPr>
      <xdr:spPr>
        <a:xfrm>
          <a:off x="12623800" y="13084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8" name="テキスト ボックス 447"/>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9" name="テキスト ボックス 448"/>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51" name="テキスト ボックス 450"/>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125095</xdr:rowOff>
    </xdr:from>
    <xdr:to xmlns:xdr="http://schemas.openxmlformats.org/drawingml/2006/spreadsheetDrawing">
      <xdr:col>82</xdr:col>
      <xdr:colOff>158750</xdr:colOff>
      <xdr:row>77</xdr:row>
      <xdr:rowOff>55245</xdr:rowOff>
    </xdr:to>
    <xdr:sp macro="" textlink="">
      <xdr:nvSpPr>
        <xdr:cNvPr id="452" name="楕円 451"/>
        <xdr:cNvSpPr/>
      </xdr:nvSpPr>
      <xdr:spPr>
        <a:xfrm>
          <a:off x="164592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97790</xdr:rowOff>
    </xdr:from>
    <xdr:ext cx="762000" cy="255270"/>
    <xdr:sp macro="" textlink="">
      <xdr:nvSpPr>
        <xdr:cNvPr id="453" name="公債費以外該当値テキスト"/>
        <xdr:cNvSpPr txBox="1"/>
      </xdr:nvSpPr>
      <xdr:spPr>
        <a:xfrm>
          <a:off x="16598900" y="13127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53340</xdr:rowOff>
    </xdr:from>
    <xdr:to xmlns:xdr="http://schemas.openxmlformats.org/drawingml/2006/spreadsheetDrawing">
      <xdr:col>78</xdr:col>
      <xdr:colOff>120650</xdr:colOff>
      <xdr:row>76</xdr:row>
      <xdr:rowOff>154940</xdr:rowOff>
    </xdr:to>
    <xdr:sp macro="" textlink="">
      <xdr:nvSpPr>
        <xdr:cNvPr id="454" name="楕円 453"/>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139700</xdr:rowOff>
    </xdr:from>
    <xdr:ext cx="736600" cy="259080"/>
    <xdr:sp macro="" textlink="">
      <xdr:nvSpPr>
        <xdr:cNvPr id="455" name="テキスト ボックス 454"/>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29210</xdr:rowOff>
    </xdr:from>
    <xdr:to xmlns:xdr="http://schemas.openxmlformats.org/drawingml/2006/spreadsheetDrawing">
      <xdr:col>74</xdr:col>
      <xdr:colOff>31750</xdr:colOff>
      <xdr:row>75</xdr:row>
      <xdr:rowOff>130175</xdr:rowOff>
    </xdr:to>
    <xdr:sp macro="" textlink="">
      <xdr:nvSpPr>
        <xdr:cNvPr id="456" name="楕円 455"/>
        <xdr:cNvSpPr/>
      </xdr:nvSpPr>
      <xdr:spPr>
        <a:xfrm>
          <a:off x="14732000" y="12887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140335</xdr:rowOff>
    </xdr:from>
    <xdr:ext cx="762000" cy="259080"/>
    <xdr:sp macro="" textlink="">
      <xdr:nvSpPr>
        <xdr:cNvPr id="457" name="テキスト ボックス 456"/>
        <xdr:cNvSpPr txBox="1"/>
      </xdr:nvSpPr>
      <xdr:spPr>
        <a:xfrm>
          <a:off x="14401800" y="1265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167640</xdr:rowOff>
    </xdr:from>
    <xdr:to xmlns:xdr="http://schemas.openxmlformats.org/drawingml/2006/spreadsheetDrawing">
      <xdr:col>69</xdr:col>
      <xdr:colOff>142875</xdr:colOff>
      <xdr:row>75</xdr:row>
      <xdr:rowOff>97790</xdr:rowOff>
    </xdr:to>
    <xdr:sp macro="" textlink="">
      <xdr:nvSpPr>
        <xdr:cNvPr id="458" name="楕円 457"/>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82550</xdr:rowOff>
    </xdr:from>
    <xdr:ext cx="758190" cy="259080"/>
    <xdr:sp macro="" textlink="">
      <xdr:nvSpPr>
        <xdr:cNvPr id="459" name="テキスト ボックス 458"/>
        <xdr:cNvSpPr txBox="1"/>
      </xdr:nvSpPr>
      <xdr:spPr>
        <a:xfrm>
          <a:off x="13512800" y="129413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161290</xdr:rowOff>
    </xdr:from>
    <xdr:to xmlns:xdr="http://schemas.openxmlformats.org/drawingml/2006/spreadsheetDrawing">
      <xdr:col>65</xdr:col>
      <xdr:colOff>53975</xdr:colOff>
      <xdr:row>75</xdr:row>
      <xdr:rowOff>91440</xdr:rowOff>
    </xdr:to>
    <xdr:sp macro="" textlink="">
      <xdr:nvSpPr>
        <xdr:cNvPr id="460" name="楕円 459"/>
        <xdr:cNvSpPr/>
      </xdr:nvSpPr>
      <xdr:spPr>
        <a:xfrm>
          <a:off x="129540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101600</xdr:rowOff>
    </xdr:from>
    <xdr:ext cx="762000" cy="259080"/>
    <xdr:sp macro="" textlink="">
      <xdr:nvSpPr>
        <xdr:cNvPr id="461" name="テキスト ボックス 460"/>
        <xdr:cNvSpPr txBox="1"/>
      </xdr:nvSpPr>
      <xdr:spPr>
        <a:xfrm>
          <a:off x="12623800" y="1261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270"/>
    <xdr:sp macro="" textlink="">
      <xdr:nvSpPr>
        <xdr:cNvPr id="33" name="テキスト ボックス 32"/>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270"/>
    <xdr:sp macro="" textlink="">
      <xdr:nvSpPr>
        <xdr:cNvPr id="37" name="テキスト ボックス 36"/>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3" name="テキスト ボックス 42"/>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8190" cy="259080"/>
    <xdr:sp macro="" textlink="">
      <xdr:nvSpPr>
        <xdr:cNvPr id="46" name="人口1人当たり決算額の推移最小値テキスト130"/>
        <xdr:cNvSpPr txBox="1"/>
      </xdr:nvSpPr>
      <xdr:spPr>
        <a:xfrm>
          <a:off x="5740400" y="35604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8190" cy="255270"/>
    <xdr:sp macro="" textlink="">
      <xdr:nvSpPr>
        <xdr:cNvPr id="48" name="人口1人当たり決算額の推移最大値テキスト130"/>
        <xdr:cNvSpPr txBox="1"/>
      </xdr:nvSpPr>
      <xdr:spPr>
        <a:xfrm>
          <a:off x="5740400" y="19640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10795</xdr:rowOff>
    </xdr:from>
    <xdr:to xmlns:xdr="http://schemas.openxmlformats.org/drawingml/2006/spreadsheetDrawing">
      <xdr:col>29</xdr:col>
      <xdr:colOff>127000</xdr:colOff>
      <xdr:row>17</xdr:row>
      <xdr:rowOff>102870</xdr:rowOff>
    </xdr:to>
    <xdr:cxnSp macro="">
      <xdr:nvCxnSpPr>
        <xdr:cNvPr id="50" name="直線コネクタ 49"/>
        <xdr:cNvCxnSpPr/>
      </xdr:nvCxnSpPr>
      <xdr:spPr>
        <a:xfrm flipV="1">
          <a:off x="5003800" y="2973070"/>
          <a:ext cx="647700" cy="920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129540</xdr:rowOff>
    </xdr:from>
    <xdr:ext cx="758190" cy="259080"/>
    <xdr:sp macro="" textlink="">
      <xdr:nvSpPr>
        <xdr:cNvPr id="51" name="人口1人当たり決算額の推移平均値テキスト130"/>
        <xdr:cNvSpPr txBox="1"/>
      </xdr:nvSpPr>
      <xdr:spPr>
        <a:xfrm>
          <a:off x="5740400" y="274891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102870</xdr:rowOff>
    </xdr:from>
    <xdr:to xmlns:xdr="http://schemas.openxmlformats.org/drawingml/2006/spreadsheetDrawing">
      <xdr:col>26</xdr:col>
      <xdr:colOff>50800</xdr:colOff>
      <xdr:row>17</xdr:row>
      <xdr:rowOff>144145</xdr:rowOff>
    </xdr:to>
    <xdr:cxnSp macro="">
      <xdr:nvCxnSpPr>
        <xdr:cNvPr id="53" name="直線コネクタ 52"/>
        <xdr:cNvCxnSpPr/>
      </xdr:nvCxnSpPr>
      <xdr:spPr>
        <a:xfrm flipV="1">
          <a:off x="4305300" y="306514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149860</xdr:rowOff>
    </xdr:from>
    <xdr:ext cx="736600" cy="259080"/>
    <xdr:sp macro="" textlink="">
      <xdr:nvSpPr>
        <xdr:cNvPr id="55" name="テキスト ボックス 54"/>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143510</xdr:rowOff>
    </xdr:from>
    <xdr:to xmlns:xdr="http://schemas.openxmlformats.org/drawingml/2006/spreadsheetDrawing">
      <xdr:col>22</xdr:col>
      <xdr:colOff>114300</xdr:colOff>
      <xdr:row>17</xdr:row>
      <xdr:rowOff>144145</xdr:rowOff>
    </xdr:to>
    <xdr:cxnSp macro="">
      <xdr:nvCxnSpPr>
        <xdr:cNvPr id="56" name="直線コネクタ 55"/>
        <xdr:cNvCxnSpPr/>
      </xdr:nvCxnSpPr>
      <xdr:spPr>
        <a:xfrm>
          <a:off x="3606800" y="310578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xdr:rowOff>
    </xdr:from>
    <xdr:ext cx="762000" cy="259080"/>
    <xdr:sp macro="" textlink="">
      <xdr:nvSpPr>
        <xdr:cNvPr id="58" name="テキスト ボックス 57"/>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143510</xdr:rowOff>
    </xdr:from>
    <xdr:to xmlns:xdr="http://schemas.openxmlformats.org/drawingml/2006/spreadsheetDrawing">
      <xdr:col>18</xdr:col>
      <xdr:colOff>177800</xdr:colOff>
      <xdr:row>18</xdr:row>
      <xdr:rowOff>4445</xdr:rowOff>
    </xdr:to>
    <xdr:cxnSp macro="">
      <xdr:nvCxnSpPr>
        <xdr:cNvPr id="59" name="直線コネクタ 58"/>
        <xdr:cNvCxnSpPr/>
      </xdr:nvCxnSpPr>
      <xdr:spPr>
        <a:xfrm flipV="1">
          <a:off x="2908300" y="310578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7620</xdr:rowOff>
    </xdr:from>
    <xdr:ext cx="762000" cy="255270"/>
    <xdr:sp macro="" textlink="">
      <xdr:nvSpPr>
        <xdr:cNvPr id="61" name="テキスト ボックス 60"/>
        <xdr:cNvSpPr txBox="1"/>
      </xdr:nvSpPr>
      <xdr:spPr>
        <a:xfrm>
          <a:off x="32258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52705</xdr:rowOff>
    </xdr:from>
    <xdr:ext cx="762000" cy="255270"/>
    <xdr:sp macro="" textlink="">
      <xdr:nvSpPr>
        <xdr:cNvPr id="63" name="テキスト ボックス 62"/>
        <xdr:cNvSpPr txBox="1"/>
      </xdr:nvSpPr>
      <xdr:spPr>
        <a:xfrm>
          <a:off x="2527300" y="3186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4" name="テキスト ボックス 63"/>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132080</xdr:rowOff>
    </xdr:from>
    <xdr:to xmlns:xdr="http://schemas.openxmlformats.org/drawingml/2006/spreadsheetDrawing">
      <xdr:col>29</xdr:col>
      <xdr:colOff>177800</xdr:colOff>
      <xdr:row>17</xdr:row>
      <xdr:rowOff>61595</xdr:rowOff>
    </xdr:to>
    <xdr:sp macro="" textlink="">
      <xdr:nvSpPr>
        <xdr:cNvPr id="69" name="楕円 68"/>
        <xdr:cNvSpPr/>
      </xdr:nvSpPr>
      <xdr:spPr>
        <a:xfrm>
          <a:off x="5600700" y="29229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103505</xdr:rowOff>
    </xdr:from>
    <xdr:ext cx="758190" cy="259080"/>
    <xdr:sp macro="" textlink="">
      <xdr:nvSpPr>
        <xdr:cNvPr id="70" name="人口1人当たり決算額の推移該当値テキスト130"/>
        <xdr:cNvSpPr txBox="1"/>
      </xdr:nvSpPr>
      <xdr:spPr>
        <a:xfrm>
          <a:off x="5740400" y="28943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52070</xdr:rowOff>
    </xdr:from>
    <xdr:to xmlns:xdr="http://schemas.openxmlformats.org/drawingml/2006/spreadsheetDrawing">
      <xdr:col>26</xdr:col>
      <xdr:colOff>101600</xdr:colOff>
      <xdr:row>17</xdr:row>
      <xdr:rowOff>153670</xdr:rowOff>
    </xdr:to>
    <xdr:sp macro="" textlink="">
      <xdr:nvSpPr>
        <xdr:cNvPr id="71" name="楕円 70"/>
        <xdr:cNvSpPr/>
      </xdr:nvSpPr>
      <xdr:spPr>
        <a:xfrm>
          <a:off x="4953000" y="301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138430</xdr:rowOff>
    </xdr:from>
    <xdr:ext cx="736600" cy="259080"/>
    <xdr:sp macro="" textlink="">
      <xdr:nvSpPr>
        <xdr:cNvPr id="72" name="テキスト ボックス 71"/>
        <xdr:cNvSpPr txBox="1"/>
      </xdr:nvSpPr>
      <xdr:spPr>
        <a:xfrm>
          <a:off x="4622800" y="3100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93345</xdr:rowOff>
    </xdr:from>
    <xdr:to xmlns:xdr="http://schemas.openxmlformats.org/drawingml/2006/spreadsheetDrawing">
      <xdr:col>22</xdr:col>
      <xdr:colOff>165100</xdr:colOff>
      <xdr:row>18</xdr:row>
      <xdr:rowOff>23495</xdr:rowOff>
    </xdr:to>
    <xdr:sp macro="" textlink="">
      <xdr:nvSpPr>
        <xdr:cNvPr id="73" name="楕円 72"/>
        <xdr:cNvSpPr/>
      </xdr:nvSpPr>
      <xdr:spPr>
        <a:xfrm>
          <a:off x="42545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8255</xdr:rowOff>
    </xdr:from>
    <xdr:ext cx="762000" cy="255270"/>
    <xdr:sp macro="" textlink="">
      <xdr:nvSpPr>
        <xdr:cNvPr id="74" name="テキスト ボックス 73"/>
        <xdr:cNvSpPr txBox="1"/>
      </xdr:nvSpPr>
      <xdr:spPr>
        <a:xfrm>
          <a:off x="3924300" y="3141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92075</xdr:rowOff>
    </xdr:from>
    <xdr:to xmlns:xdr="http://schemas.openxmlformats.org/drawingml/2006/spreadsheetDrawing">
      <xdr:col>19</xdr:col>
      <xdr:colOff>38100</xdr:colOff>
      <xdr:row>18</xdr:row>
      <xdr:rowOff>22225</xdr:rowOff>
    </xdr:to>
    <xdr:sp macro="" textlink="">
      <xdr:nvSpPr>
        <xdr:cNvPr id="75" name="楕円 74"/>
        <xdr:cNvSpPr/>
      </xdr:nvSpPr>
      <xdr:spPr>
        <a:xfrm>
          <a:off x="35560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32385</xdr:rowOff>
    </xdr:from>
    <xdr:ext cx="762000" cy="255270"/>
    <xdr:sp macro="" textlink="">
      <xdr:nvSpPr>
        <xdr:cNvPr id="76" name="テキスト ボックス 75"/>
        <xdr:cNvSpPr txBox="1"/>
      </xdr:nvSpPr>
      <xdr:spPr>
        <a:xfrm>
          <a:off x="3225800" y="2823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125095</xdr:rowOff>
    </xdr:from>
    <xdr:to xmlns:xdr="http://schemas.openxmlformats.org/drawingml/2006/spreadsheetDrawing">
      <xdr:col>15</xdr:col>
      <xdr:colOff>101600</xdr:colOff>
      <xdr:row>18</xdr:row>
      <xdr:rowOff>55245</xdr:rowOff>
    </xdr:to>
    <xdr:sp macro="" textlink="">
      <xdr:nvSpPr>
        <xdr:cNvPr id="77" name="楕円 76"/>
        <xdr:cNvSpPr/>
      </xdr:nvSpPr>
      <xdr:spPr>
        <a:xfrm>
          <a:off x="2857500" y="30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65405</xdr:rowOff>
    </xdr:from>
    <xdr:ext cx="762000" cy="255270"/>
    <xdr:sp macro="" textlink="">
      <xdr:nvSpPr>
        <xdr:cNvPr id="78" name="テキスト ボックス 77"/>
        <xdr:cNvSpPr txBox="1"/>
      </xdr:nvSpPr>
      <xdr:spPr>
        <a:xfrm>
          <a:off x="2527300" y="2856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2" name="テキスト ボックス 91"/>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7" name="テキスト ボックス 106"/>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8190" cy="259080"/>
    <xdr:sp macro="" textlink="">
      <xdr:nvSpPr>
        <xdr:cNvPr id="110" name="人口1人当たり決算額の推移最小値テキスト445"/>
        <xdr:cNvSpPr txBox="1"/>
      </xdr:nvSpPr>
      <xdr:spPr>
        <a:xfrm>
          <a:off x="5740400" y="73774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8190" cy="255905"/>
    <xdr:sp macro="" textlink="">
      <xdr:nvSpPr>
        <xdr:cNvPr id="112" name="人口1人当たり決算額の推移最大値テキスト445"/>
        <xdr:cNvSpPr txBox="1"/>
      </xdr:nvSpPr>
      <xdr:spPr>
        <a:xfrm>
          <a:off x="5740400" y="584073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113030</xdr:rowOff>
    </xdr:from>
    <xdr:to xmlns:xdr="http://schemas.openxmlformats.org/drawingml/2006/spreadsheetDrawing">
      <xdr:col>29</xdr:col>
      <xdr:colOff>127000</xdr:colOff>
      <xdr:row>37</xdr:row>
      <xdr:rowOff>125095</xdr:rowOff>
    </xdr:to>
    <xdr:cxnSp macro="">
      <xdr:nvCxnSpPr>
        <xdr:cNvPr id="114" name="直線コネクタ 113"/>
        <xdr:cNvCxnSpPr/>
      </xdr:nvCxnSpPr>
      <xdr:spPr>
        <a:xfrm flipV="1">
          <a:off x="5003800" y="723773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58190" cy="259715"/>
    <xdr:sp macro="" textlink="">
      <xdr:nvSpPr>
        <xdr:cNvPr id="115" name="人口1人当たり決算額の推移平均値テキスト445"/>
        <xdr:cNvSpPr txBox="1"/>
      </xdr:nvSpPr>
      <xdr:spPr>
        <a:xfrm>
          <a:off x="5740400" y="6646545"/>
          <a:ext cx="75819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125095</xdr:rowOff>
    </xdr:from>
    <xdr:to xmlns:xdr="http://schemas.openxmlformats.org/drawingml/2006/spreadsheetDrawing">
      <xdr:col>26</xdr:col>
      <xdr:colOff>50800</xdr:colOff>
      <xdr:row>37</xdr:row>
      <xdr:rowOff>134620</xdr:rowOff>
    </xdr:to>
    <xdr:cxnSp macro="">
      <xdr:nvCxnSpPr>
        <xdr:cNvPr id="117" name="直線コネクタ 116"/>
        <xdr:cNvCxnSpPr/>
      </xdr:nvCxnSpPr>
      <xdr:spPr>
        <a:xfrm flipV="1">
          <a:off x="4305300" y="724979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6600" cy="259715"/>
    <xdr:sp macro="" textlink="">
      <xdr:nvSpPr>
        <xdr:cNvPr id="119" name="テキスト ボックス 118"/>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134620</xdr:rowOff>
    </xdr:from>
    <xdr:to xmlns:xdr="http://schemas.openxmlformats.org/drawingml/2006/spreadsheetDrawing">
      <xdr:col>22</xdr:col>
      <xdr:colOff>114300</xdr:colOff>
      <xdr:row>37</xdr:row>
      <xdr:rowOff>287655</xdr:rowOff>
    </xdr:to>
    <xdr:cxnSp macro="">
      <xdr:nvCxnSpPr>
        <xdr:cNvPr id="120" name="直線コネクタ 119"/>
        <xdr:cNvCxnSpPr/>
      </xdr:nvCxnSpPr>
      <xdr:spPr>
        <a:xfrm flipV="1">
          <a:off x="3606800" y="7259320"/>
          <a:ext cx="698500" cy="153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173355</xdr:rowOff>
    </xdr:from>
    <xdr:to xmlns:xdr="http://schemas.openxmlformats.org/drawingml/2006/spreadsheetDrawing">
      <xdr:col>18</xdr:col>
      <xdr:colOff>177800</xdr:colOff>
      <xdr:row>37</xdr:row>
      <xdr:rowOff>287655</xdr:rowOff>
    </xdr:to>
    <xdr:cxnSp macro="">
      <xdr:nvCxnSpPr>
        <xdr:cNvPr id="123" name="直線コネクタ 122"/>
        <xdr:cNvCxnSpPr/>
      </xdr:nvCxnSpPr>
      <xdr:spPr>
        <a:xfrm>
          <a:off x="2908300" y="7298055"/>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7" name="テキスト ボックス 126"/>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8" name="テキスト ボックス 127"/>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61595</xdr:rowOff>
    </xdr:from>
    <xdr:to xmlns:xdr="http://schemas.openxmlformats.org/drawingml/2006/spreadsheetDrawing">
      <xdr:col>29</xdr:col>
      <xdr:colOff>177800</xdr:colOff>
      <xdr:row>37</xdr:row>
      <xdr:rowOff>163830</xdr:rowOff>
    </xdr:to>
    <xdr:sp macro="" textlink="">
      <xdr:nvSpPr>
        <xdr:cNvPr id="133" name="楕円 132"/>
        <xdr:cNvSpPr/>
      </xdr:nvSpPr>
      <xdr:spPr>
        <a:xfrm>
          <a:off x="5600700" y="7186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34925</xdr:rowOff>
    </xdr:from>
    <xdr:ext cx="758190" cy="259715"/>
    <xdr:sp macro="" textlink="">
      <xdr:nvSpPr>
        <xdr:cNvPr id="134" name="人口1人当たり決算額の推移該当値テキスト445"/>
        <xdr:cNvSpPr txBox="1"/>
      </xdr:nvSpPr>
      <xdr:spPr>
        <a:xfrm>
          <a:off x="5740400" y="715962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73660</xdr:rowOff>
    </xdr:from>
    <xdr:to xmlns:xdr="http://schemas.openxmlformats.org/drawingml/2006/spreadsheetDrawing">
      <xdr:col>26</xdr:col>
      <xdr:colOff>101600</xdr:colOff>
      <xdr:row>37</xdr:row>
      <xdr:rowOff>175895</xdr:rowOff>
    </xdr:to>
    <xdr:sp macro="" textlink="">
      <xdr:nvSpPr>
        <xdr:cNvPr id="135" name="楕円 134"/>
        <xdr:cNvSpPr/>
      </xdr:nvSpPr>
      <xdr:spPr>
        <a:xfrm>
          <a:off x="4953000" y="7198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160020</xdr:rowOff>
    </xdr:from>
    <xdr:ext cx="736600" cy="259080"/>
    <xdr:sp macro="" textlink="">
      <xdr:nvSpPr>
        <xdr:cNvPr id="136" name="テキスト ボックス 135"/>
        <xdr:cNvSpPr txBox="1"/>
      </xdr:nvSpPr>
      <xdr:spPr>
        <a:xfrm>
          <a:off x="4622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83185</xdr:rowOff>
    </xdr:from>
    <xdr:to xmlns:xdr="http://schemas.openxmlformats.org/drawingml/2006/spreadsheetDrawing">
      <xdr:col>22</xdr:col>
      <xdr:colOff>165100</xdr:colOff>
      <xdr:row>37</xdr:row>
      <xdr:rowOff>184150</xdr:rowOff>
    </xdr:to>
    <xdr:sp macro="" textlink="">
      <xdr:nvSpPr>
        <xdr:cNvPr id="137" name="楕円 136"/>
        <xdr:cNvSpPr/>
      </xdr:nvSpPr>
      <xdr:spPr>
        <a:xfrm>
          <a:off x="4254500" y="7207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169545</xdr:rowOff>
    </xdr:from>
    <xdr:ext cx="762000" cy="255270"/>
    <xdr:sp macro="" textlink="">
      <xdr:nvSpPr>
        <xdr:cNvPr id="138" name="テキスト ボックス 137"/>
        <xdr:cNvSpPr txBox="1"/>
      </xdr:nvSpPr>
      <xdr:spPr>
        <a:xfrm>
          <a:off x="3924300" y="72942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236855</xdr:rowOff>
    </xdr:from>
    <xdr:to xmlns:xdr="http://schemas.openxmlformats.org/drawingml/2006/spreadsheetDrawing">
      <xdr:col>19</xdr:col>
      <xdr:colOff>38100</xdr:colOff>
      <xdr:row>37</xdr:row>
      <xdr:rowOff>339090</xdr:rowOff>
    </xdr:to>
    <xdr:sp macro="" textlink="">
      <xdr:nvSpPr>
        <xdr:cNvPr id="139" name="楕円 138"/>
        <xdr:cNvSpPr/>
      </xdr:nvSpPr>
      <xdr:spPr>
        <a:xfrm>
          <a:off x="3556000" y="7361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322580</xdr:rowOff>
    </xdr:from>
    <xdr:ext cx="762000" cy="259080"/>
    <xdr:sp macro="" textlink="">
      <xdr:nvSpPr>
        <xdr:cNvPr id="140" name="テキスト ボックス 139"/>
        <xdr:cNvSpPr txBox="1"/>
      </xdr:nvSpPr>
      <xdr:spPr>
        <a:xfrm>
          <a:off x="3225800" y="744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123825</xdr:rowOff>
    </xdr:from>
    <xdr:to xmlns:xdr="http://schemas.openxmlformats.org/drawingml/2006/spreadsheetDrawing">
      <xdr:col>15</xdr:col>
      <xdr:colOff>101600</xdr:colOff>
      <xdr:row>37</xdr:row>
      <xdr:rowOff>224790</xdr:rowOff>
    </xdr:to>
    <xdr:sp macro="" textlink="">
      <xdr:nvSpPr>
        <xdr:cNvPr id="141" name="楕円 140"/>
        <xdr:cNvSpPr/>
      </xdr:nvSpPr>
      <xdr:spPr>
        <a:xfrm>
          <a:off x="28575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209550</xdr:rowOff>
    </xdr:from>
    <xdr:ext cx="762000" cy="259080"/>
    <xdr:sp macro="" textlink="">
      <xdr:nvSpPr>
        <xdr:cNvPr id="142" name="テキスト ボックス 141"/>
        <xdr:cNvSpPr txBox="1"/>
      </xdr:nvSpPr>
      <xdr:spPr>
        <a:xfrm>
          <a:off x="25273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8" name="テキスト ボックス 47"/>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5270"/>
    <xdr:sp macro="" textlink="">
      <xdr:nvSpPr>
        <xdr:cNvPr id="57" name="人件費最小値テキスト"/>
        <xdr:cNvSpPr txBox="1"/>
      </xdr:nvSpPr>
      <xdr:spPr>
        <a:xfrm>
          <a:off x="4686300" y="6533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5270"/>
    <xdr:sp macro="" textlink="">
      <xdr:nvSpPr>
        <xdr:cNvPr id="59" name="人件費最大値テキスト"/>
        <xdr:cNvSpPr txBox="1"/>
      </xdr:nvSpPr>
      <xdr:spPr>
        <a:xfrm>
          <a:off x="4686300" y="49441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70485</xdr:rowOff>
    </xdr:from>
    <xdr:to xmlns:xdr="http://schemas.openxmlformats.org/drawingml/2006/spreadsheetDrawing">
      <xdr:col>24</xdr:col>
      <xdr:colOff>63500</xdr:colOff>
      <xdr:row>33</xdr:row>
      <xdr:rowOff>163195</xdr:rowOff>
    </xdr:to>
    <xdr:cxnSp macro="">
      <xdr:nvCxnSpPr>
        <xdr:cNvPr id="61" name="直線コネクタ 60"/>
        <xdr:cNvCxnSpPr/>
      </xdr:nvCxnSpPr>
      <xdr:spPr>
        <a:xfrm flipV="1">
          <a:off x="3797300" y="572833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134620</xdr:rowOff>
    </xdr:from>
    <xdr:ext cx="534670" cy="255270"/>
    <xdr:sp macro="" textlink="">
      <xdr:nvSpPr>
        <xdr:cNvPr id="62" name="人件費平均値テキスト"/>
        <xdr:cNvSpPr txBox="1"/>
      </xdr:nvSpPr>
      <xdr:spPr>
        <a:xfrm>
          <a:off x="4686300" y="57924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163195</xdr:rowOff>
    </xdr:from>
    <xdr:to xmlns:xdr="http://schemas.openxmlformats.org/drawingml/2006/spreadsheetDrawing">
      <xdr:col>19</xdr:col>
      <xdr:colOff>177800</xdr:colOff>
      <xdr:row>34</xdr:row>
      <xdr:rowOff>33655</xdr:rowOff>
    </xdr:to>
    <xdr:cxnSp macro="">
      <xdr:nvCxnSpPr>
        <xdr:cNvPr id="64" name="直線コネクタ 63"/>
        <xdr:cNvCxnSpPr/>
      </xdr:nvCxnSpPr>
      <xdr:spPr>
        <a:xfrm flipV="1">
          <a:off x="2908300" y="5821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6350</xdr:rowOff>
    </xdr:from>
    <xdr:ext cx="530860" cy="255270"/>
    <xdr:sp macro="" textlink="">
      <xdr:nvSpPr>
        <xdr:cNvPr id="66" name="テキスト ボックス 65"/>
        <xdr:cNvSpPr txBox="1"/>
      </xdr:nvSpPr>
      <xdr:spPr>
        <a:xfrm>
          <a:off x="3529965" y="6007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25400</xdr:rowOff>
    </xdr:from>
    <xdr:to xmlns:xdr="http://schemas.openxmlformats.org/drawingml/2006/spreadsheetDrawing">
      <xdr:col>15</xdr:col>
      <xdr:colOff>50800</xdr:colOff>
      <xdr:row>34</xdr:row>
      <xdr:rowOff>33655</xdr:rowOff>
    </xdr:to>
    <xdr:cxnSp macro="">
      <xdr:nvCxnSpPr>
        <xdr:cNvPr id="67" name="直線コネクタ 66"/>
        <xdr:cNvCxnSpPr/>
      </xdr:nvCxnSpPr>
      <xdr:spPr>
        <a:xfrm>
          <a:off x="2019300" y="5854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31115</xdr:rowOff>
    </xdr:from>
    <xdr:ext cx="530860" cy="255270"/>
    <xdr:sp macro="" textlink="">
      <xdr:nvSpPr>
        <xdr:cNvPr id="69" name="テキスト ボックス 68"/>
        <xdr:cNvSpPr txBox="1"/>
      </xdr:nvSpPr>
      <xdr:spPr>
        <a:xfrm>
          <a:off x="2640965" y="603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25400</xdr:rowOff>
    </xdr:from>
    <xdr:to xmlns:xdr="http://schemas.openxmlformats.org/drawingml/2006/spreadsheetDrawing">
      <xdr:col>10</xdr:col>
      <xdr:colOff>114300</xdr:colOff>
      <xdr:row>34</xdr:row>
      <xdr:rowOff>74930</xdr:rowOff>
    </xdr:to>
    <xdr:cxnSp macro="">
      <xdr:nvCxnSpPr>
        <xdr:cNvPr id="70" name="直線コネクタ 69"/>
        <xdr:cNvCxnSpPr/>
      </xdr:nvCxnSpPr>
      <xdr:spPr>
        <a:xfrm flipV="1">
          <a:off x="1130300" y="58547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44450</xdr:rowOff>
    </xdr:from>
    <xdr:ext cx="530860" cy="259080"/>
    <xdr:sp macro="" textlink="">
      <xdr:nvSpPr>
        <xdr:cNvPr id="72" name="テキスト ボックス 71"/>
        <xdr:cNvSpPr txBox="1"/>
      </xdr:nvSpPr>
      <xdr:spPr>
        <a:xfrm>
          <a:off x="1751965" y="6045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93345</xdr:rowOff>
    </xdr:from>
    <xdr:ext cx="530860" cy="259080"/>
    <xdr:sp macro="" textlink="">
      <xdr:nvSpPr>
        <xdr:cNvPr id="74" name="テキスト ボックス 73"/>
        <xdr:cNvSpPr txBox="1"/>
      </xdr:nvSpPr>
      <xdr:spPr>
        <a:xfrm>
          <a:off x="86296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19685</xdr:rowOff>
    </xdr:from>
    <xdr:to xmlns:xdr="http://schemas.openxmlformats.org/drawingml/2006/spreadsheetDrawing">
      <xdr:col>24</xdr:col>
      <xdr:colOff>114300</xdr:colOff>
      <xdr:row>33</xdr:row>
      <xdr:rowOff>121285</xdr:rowOff>
    </xdr:to>
    <xdr:sp macro="" textlink="">
      <xdr:nvSpPr>
        <xdr:cNvPr id="80" name="楕円 79"/>
        <xdr:cNvSpPr/>
      </xdr:nvSpPr>
      <xdr:spPr>
        <a:xfrm>
          <a:off x="45847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42545</xdr:rowOff>
    </xdr:from>
    <xdr:ext cx="598805" cy="255270"/>
    <xdr:sp macro="" textlink="">
      <xdr:nvSpPr>
        <xdr:cNvPr id="81" name="人件費該当値テキスト"/>
        <xdr:cNvSpPr txBox="1"/>
      </xdr:nvSpPr>
      <xdr:spPr>
        <a:xfrm>
          <a:off x="4686300" y="55289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112395</xdr:rowOff>
    </xdr:from>
    <xdr:to xmlns:xdr="http://schemas.openxmlformats.org/drawingml/2006/spreadsheetDrawing">
      <xdr:col>20</xdr:col>
      <xdr:colOff>38100</xdr:colOff>
      <xdr:row>34</xdr:row>
      <xdr:rowOff>42545</xdr:rowOff>
    </xdr:to>
    <xdr:sp macro="" textlink="">
      <xdr:nvSpPr>
        <xdr:cNvPr id="82" name="楕円 81"/>
        <xdr:cNvSpPr/>
      </xdr:nvSpPr>
      <xdr:spPr>
        <a:xfrm>
          <a:off x="3746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59055</xdr:rowOff>
    </xdr:from>
    <xdr:ext cx="594995" cy="259080"/>
    <xdr:sp macro="" textlink="">
      <xdr:nvSpPr>
        <xdr:cNvPr id="83" name="テキスト ボックス 82"/>
        <xdr:cNvSpPr txBox="1"/>
      </xdr:nvSpPr>
      <xdr:spPr>
        <a:xfrm>
          <a:off x="3497580" y="55454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154940</xdr:rowOff>
    </xdr:from>
    <xdr:to xmlns:xdr="http://schemas.openxmlformats.org/drawingml/2006/spreadsheetDrawing">
      <xdr:col>15</xdr:col>
      <xdr:colOff>101600</xdr:colOff>
      <xdr:row>34</xdr:row>
      <xdr:rowOff>84455</xdr:rowOff>
    </xdr:to>
    <xdr:sp macro="" textlink="">
      <xdr:nvSpPr>
        <xdr:cNvPr id="84" name="楕円 83"/>
        <xdr:cNvSpPr/>
      </xdr:nvSpPr>
      <xdr:spPr>
        <a:xfrm>
          <a:off x="2857500" y="581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100965</xdr:rowOff>
    </xdr:from>
    <xdr:ext cx="530860" cy="255270"/>
    <xdr:sp macro="" textlink="">
      <xdr:nvSpPr>
        <xdr:cNvPr id="85" name="テキスト ボックス 84"/>
        <xdr:cNvSpPr txBox="1"/>
      </xdr:nvSpPr>
      <xdr:spPr>
        <a:xfrm>
          <a:off x="2640965" y="5587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146050</xdr:rowOff>
    </xdr:from>
    <xdr:to xmlns:xdr="http://schemas.openxmlformats.org/drawingml/2006/spreadsheetDrawing">
      <xdr:col>10</xdr:col>
      <xdr:colOff>165100</xdr:colOff>
      <xdr:row>34</xdr:row>
      <xdr:rowOff>76200</xdr:rowOff>
    </xdr:to>
    <xdr:sp macro="" textlink="">
      <xdr:nvSpPr>
        <xdr:cNvPr id="86" name="楕円 85"/>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92710</xdr:rowOff>
    </xdr:from>
    <xdr:ext cx="530860" cy="259080"/>
    <xdr:sp macro="" textlink="">
      <xdr:nvSpPr>
        <xdr:cNvPr id="87" name="テキスト ボックス 86"/>
        <xdr:cNvSpPr txBox="1"/>
      </xdr:nvSpPr>
      <xdr:spPr>
        <a:xfrm>
          <a:off x="1751965" y="5579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24130</xdr:rowOff>
    </xdr:from>
    <xdr:to xmlns:xdr="http://schemas.openxmlformats.org/drawingml/2006/spreadsheetDrawing">
      <xdr:col>6</xdr:col>
      <xdr:colOff>38100</xdr:colOff>
      <xdr:row>34</xdr:row>
      <xdr:rowOff>125730</xdr:rowOff>
    </xdr:to>
    <xdr:sp macro="" textlink="">
      <xdr:nvSpPr>
        <xdr:cNvPr id="88" name="楕円 87"/>
        <xdr:cNvSpPr/>
      </xdr:nvSpPr>
      <xdr:spPr>
        <a:xfrm>
          <a:off x="1079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142240</xdr:rowOff>
    </xdr:from>
    <xdr:ext cx="530860" cy="259080"/>
    <xdr:sp macro="" textlink="">
      <xdr:nvSpPr>
        <xdr:cNvPr id="89" name="テキスト ボックス 88"/>
        <xdr:cNvSpPr txBox="1"/>
      </xdr:nvSpPr>
      <xdr:spPr>
        <a:xfrm>
          <a:off x="862965" y="5628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4" name="テキスト ボックス 103"/>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6" name="テキスト ボックス 105"/>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8" name="テキスト ボックス 107"/>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10" name="テキスト ボックス 109"/>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2" name="テキスト ボックス 111"/>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55270"/>
    <xdr:sp macro="" textlink="">
      <xdr:nvSpPr>
        <xdr:cNvPr id="115" name="物件費最小値テキスト"/>
        <xdr:cNvSpPr txBox="1"/>
      </xdr:nvSpPr>
      <xdr:spPr>
        <a:xfrm>
          <a:off x="4686300" y="10113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91440</xdr:rowOff>
    </xdr:from>
    <xdr:to xmlns:xdr="http://schemas.openxmlformats.org/drawingml/2006/spreadsheetDrawing">
      <xdr:col>24</xdr:col>
      <xdr:colOff>63500</xdr:colOff>
      <xdr:row>57</xdr:row>
      <xdr:rowOff>163195</xdr:rowOff>
    </xdr:to>
    <xdr:cxnSp macro="">
      <xdr:nvCxnSpPr>
        <xdr:cNvPr id="119" name="直線コネクタ 118"/>
        <xdr:cNvCxnSpPr/>
      </xdr:nvCxnSpPr>
      <xdr:spPr>
        <a:xfrm flipV="1">
          <a:off x="3797300" y="986409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534670" cy="255270"/>
    <xdr:sp macro="" textlink="">
      <xdr:nvSpPr>
        <xdr:cNvPr id="120" name="物件費平均値テキスト"/>
        <xdr:cNvSpPr txBox="1"/>
      </xdr:nvSpPr>
      <xdr:spPr>
        <a:xfrm>
          <a:off x="4686300" y="96329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163195</xdr:rowOff>
    </xdr:from>
    <xdr:to xmlns:xdr="http://schemas.openxmlformats.org/drawingml/2006/spreadsheetDrawing">
      <xdr:col>19</xdr:col>
      <xdr:colOff>177800</xdr:colOff>
      <xdr:row>58</xdr:row>
      <xdr:rowOff>31115</xdr:rowOff>
    </xdr:to>
    <xdr:cxnSp macro="">
      <xdr:nvCxnSpPr>
        <xdr:cNvPr id="122" name="直線コネクタ 121"/>
        <xdr:cNvCxnSpPr/>
      </xdr:nvCxnSpPr>
      <xdr:spPr>
        <a:xfrm flipV="1">
          <a:off x="2908300" y="99358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30860" cy="259080"/>
    <xdr:sp macro="" textlink="">
      <xdr:nvSpPr>
        <xdr:cNvPr id="124" name="テキスト ボックス 123"/>
        <xdr:cNvSpPr txBox="1"/>
      </xdr:nvSpPr>
      <xdr:spPr>
        <a:xfrm>
          <a:off x="3529965" y="9617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31115</xdr:rowOff>
    </xdr:from>
    <xdr:to xmlns:xdr="http://schemas.openxmlformats.org/drawingml/2006/spreadsheetDrawing">
      <xdr:col>15</xdr:col>
      <xdr:colOff>50800</xdr:colOff>
      <xdr:row>58</xdr:row>
      <xdr:rowOff>31115</xdr:rowOff>
    </xdr:to>
    <xdr:cxnSp macro="">
      <xdr:nvCxnSpPr>
        <xdr:cNvPr id="125" name="直線コネクタ 124"/>
        <xdr:cNvCxnSpPr/>
      </xdr:nvCxnSpPr>
      <xdr:spPr>
        <a:xfrm flipV="1">
          <a:off x="2019300" y="9975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167640</xdr:rowOff>
    </xdr:from>
    <xdr:ext cx="530860" cy="255270"/>
    <xdr:sp macro="" textlink="">
      <xdr:nvSpPr>
        <xdr:cNvPr id="127" name="テキスト ボックス 126"/>
        <xdr:cNvSpPr txBox="1"/>
      </xdr:nvSpPr>
      <xdr:spPr>
        <a:xfrm>
          <a:off x="2640965" y="9597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31115</xdr:rowOff>
    </xdr:from>
    <xdr:to xmlns:xdr="http://schemas.openxmlformats.org/drawingml/2006/spreadsheetDrawing">
      <xdr:col>10</xdr:col>
      <xdr:colOff>114300</xdr:colOff>
      <xdr:row>58</xdr:row>
      <xdr:rowOff>83820</xdr:rowOff>
    </xdr:to>
    <xdr:cxnSp macro="">
      <xdr:nvCxnSpPr>
        <xdr:cNvPr id="128" name="直線コネクタ 127"/>
        <xdr:cNvCxnSpPr/>
      </xdr:nvCxnSpPr>
      <xdr:spPr>
        <a:xfrm flipV="1">
          <a:off x="1130300" y="997521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50165</xdr:rowOff>
    </xdr:from>
    <xdr:ext cx="530860" cy="259080"/>
    <xdr:sp macro="" textlink="">
      <xdr:nvSpPr>
        <xdr:cNvPr id="130" name="テキスト ボックス 129"/>
        <xdr:cNvSpPr txBox="1"/>
      </xdr:nvSpPr>
      <xdr:spPr>
        <a:xfrm>
          <a:off x="1751965" y="9651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30860" cy="259080"/>
    <xdr:sp macro="" textlink="">
      <xdr:nvSpPr>
        <xdr:cNvPr id="132" name="テキスト ボックス 131"/>
        <xdr:cNvSpPr txBox="1"/>
      </xdr:nvSpPr>
      <xdr:spPr>
        <a:xfrm>
          <a:off x="862965" y="9702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40640</xdr:rowOff>
    </xdr:from>
    <xdr:to xmlns:xdr="http://schemas.openxmlformats.org/drawingml/2006/spreadsheetDrawing">
      <xdr:col>24</xdr:col>
      <xdr:colOff>114300</xdr:colOff>
      <xdr:row>57</xdr:row>
      <xdr:rowOff>142240</xdr:rowOff>
    </xdr:to>
    <xdr:sp macro="" textlink="">
      <xdr:nvSpPr>
        <xdr:cNvPr id="138" name="楕円 137"/>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19050</xdr:rowOff>
    </xdr:from>
    <xdr:ext cx="534670" cy="255270"/>
    <xdr:sp macro="" textlink="">
      <xdr:nvSpPr>
        <xdr:cNvPr id="139" name="物件費該当値テキスト"/>
        <xdr:cNvSpPr txBox="1"/>
      </xdr:nvSpPr>
      <xdr:spPr>
        <a:xfrm>
          <a:off x="4686300" y="97917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112395</xdr:rowOff>
    </xdr:from>
    <xdr:to xmlns:xdr="http://schemas.openxmlformats.org/drawingml/2006/spreadsheetDrawing">
      <xdr:col>20</xdr:col>
      <xdr:colOff>38100</xdr:colOff>
      <xdr:row>58</xdr:row>
      <xdr:rowOff>42545</xdr:rowOff>
    </xdr:to>
    <xdr:sp macro="" textlink="">
      <xdr:nvSpPr>
        <xdr:cNvPr id="140" name="楕円 139"/>
        <xdr:cNvSpPr/>
      </xdr:nvSpPr>
      <xdr:spPr>
        <a:xfrm>
          <a:off x="3746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33655</xdr:rowOff>
    </xdr:from>
    <xdr:ext cx="530860" cy="258445"/>
    <xdr:sp macro="" textlink="">
      <xdr:nvSpPr>
        <xdr:cNvPr id="141" name="テキスト ボックス 140"/>
        <xdr:cNvSpPr txBox="1"/>
      </xdr:nvSpPr>
      <xdr:spPr>
        <a:xfrm>
          <a:off x="3529965" y="99777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42" name="楕円 141"/>
        <xdr:cNvSpPr/>
      </xdr:nvSpPr>
      <xdr:spPr>
        <a:xfrm>
          <a:off x="2857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0860" cy="259080"/>
    <xdr:sp macro="" textlink="">
      <xdr:nvSpPr>
        <xdr:cNvPr id="143" name="テキスト ボックス 142"/>
        <xdr:cNvSpPr txBox="1"/>
      </xdr:nvSpPr>
      <xdr:spPr>
        <a:xfrm>
          <a:off x="2640965" y="10017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151765</xdr:rowOff>
    </xdr:from>
    <xdr:to xmlns:xdr="http://schemas.openxmlformats.org/drawingml/2006/spreadsheetDrawing">
      <xdr:col>10</xdr:col>
      <xdr:colOff>165100</xdr:colOff>
      <xdr:row>58</xdr:row>
      <xdr:rowOff>81915</xdr:rowOff>
    </xdr:to>
    <xdr:sp macro="" textlink="">
      <xdr:nvSpPr>
        <xdr:cNvPr id="144" name="楕円 143"/>
        <xdr:cNvSpPr/>
      </xdr:nvSpPr>
      <xdr:spPr>
        <a:xfrm>
          <a:off x="1968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73025</xdr:rowOff>
    </xdr:from>
    <xdr:ext cx="530860" cy="259080"/>
    <xdr:sp macro="" textlink="">
      <xdr:nvSpPr>
        <xdr:cNvPr id="145" name="テキスト ボックス 144"/>
        <xdr:cNvSpPr txBox="1"/>
      </xdr:nvSpPr>
      <xdr:spPr>
        <a:xfrm>
          <a:off x="1751965" y="10017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33020</xdr:rowOff>
    </xdr:from>
    <xdr:to xmlns:xdr="http://schemas.openxmlformats.org/drawingml/2006/spreadsheetDrawing">
      <xdr:col>6</xdr:col>
      <xdr:colOff>38100</xdr:colOff>
      <xdr:row>58</xdr:row>
      <xdr:rowOff>134620</xdr:rowOff>
    </xdr:to>
    <xdr:sp macro="" textlink="">
      <xdr:nvSpPr>
        <xdr:cNvPr id="146" name="楕円 145"/>
        <xdr:cNvSpPr/>
      </xdr:nvSpPr>
      <xdr:spPr>
        <a:xfrm>
          <a:off x="1079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125730</xdr:rowOff>
    </xdr:from>
    <xdr:ext cx="530860" cy="259080"/>
    <xdr:sp macro="" textlink="">
      <xdr:nvSpPr>
        <xdr:cNvPr id="147" name="テキスト ボックス 146"/>
        <xdr:cNvSpPr txBox="1"/>
      </xdr:nvSpPr>
      <xdr:spPr>
        <a:xfrm>
          <a:off x="862965" y="10069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6" name="テキスト ボックス 155"/>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59" name="テキスト ボックス 158"/>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270"/>
    <xdr:sp macro="" textlink="">
      <xdr:nvSpPr>
        <xdr:cNvPr id="163" name="テキスト ボックス 162"/>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9" name="テキスト ボックス 168"/>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5270"/>
    <xdr:sp macro="" textlink="">
      <xdr:nvSpPr>
        <xdr:cNvPr id="172" name="維持補修費最小値テキスト"/>
        <xdr:cNvSpPr txBox="1"/>
      </xdr:nvSpPr>
      <xdr:spPr>
        <a:xfrm>
          <a:off x="4686300" y="135737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6350</xdr:rowOff>
    </xdr:from>
    <xdr:to xmlns:xdr="http://schemas.openxmlformats.org/drawingml/2006/spreadsheetDrawing">
      <xdr:col>24</xdr:col>
      <xdr:colOff>63500</xdr:colOff>
      <xdr:row>78</xdr:row>
      <xdr:rowOff>42545</xdr:rowOff>
    </xdr:to>
    <xdr:cxnSp macro="">
      <xdr:nvCxnSpPr>
        <xdr:cNvPr id="176" name="直線コネクタ 175"/>
        <xdr:cNvCxnSpPr/>
      </xdr:nvCxnSpPr>
      <xdr:spPr>
        <a:xfrm flipV="1">
          <a:off x="3797300" y="133794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116205</xdr:rowOff>
    </xdr:from>
    <xdr:ext cx="534670" cy="259080"/>
    <xdr:sp macro="" textlink="">
      <xdr:nvSpPr>
        <xdr:cNvPr id="177" name="維持補修費平均値テキスト"/>
        <xdr:cNvSpPr txBox="1"/>
      </xdr:nvSpPr>
      <xdr:spPr>
        <a:xfrm>
          <a:off x="4686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15240</xdr:rowOff>
    </xdr:from>
    <xdr:to xmlns:xdr="http://schemas.openxmlformats.org/drawingml/2006/spreadsheetDrawing">
      <xdr:col>19</xdr:col>
      <xdr:colOff>177800</xdr:colOff>
      <xdr:row>78</xdr:row>
      <xdr:rowOff>42545</xdr:rowOff>
    </xdr:to>
    <xdr:cxnSp macro="">
      <xdr:nvCxnSpPr>
        <xdr:cNvPr id="179" name="直線コネクタ 178"/>
        <xdr:cNvCxnSpPr/>
      </xdr:nvCxnSpPr>
      <xdr:spPr>
        <a:xfrm>
          <a:off x="2908300" y="1338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109220</xdr:rowOff>
    </xdr:from>
    <xdr:ext cx="466090" cy="255270"/>
    <xdr:sp macro="" textlink="">
      <xdr:nvSpPr>
        <xdr:cNvPr id="181" name="テキスト ボックス 180"/>
        <xdr:cNvSpPr txBox="1"/>
      </xdr:nvSpPr>
      <xdr:spPr>
        <a:xfrm>
          <a:off x="3562350" y="134823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15240</xdr:rowOff>
    </xdr:from>
    <xdr:to xmlns:xdr="http://schemas.openxmlformats.org/drawingml/2006/spreadsheetDrawing">
      <xdr:col>15</xdr:col>
      <xdr:colOff>50800</xdr:colOff>
      <xdr:row>78</xdr:row>
      <xdr:rowOff>52070</xdr:rowOff>
    </xdr:to>
    <xdr:cxnSp macro="">
      <xdr:nvCxnSpPr>
        <xdr:cNvPr id="182" name="直線コネクタ 181"/>
        <xdr:cNvCxnSpPr/>
      </xdr:nvCxnSpPr>
      <xdr:spPr>
        <a:xfrm flipV="1">
          <a:off x="2019300" y="133883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105410</xdr:rowOff>
    </xdr:from>
    <xdr:ext cx="466090" cy="259080"/>
    <xdr:sp macro="" textlink="">
      <xdr:nvSpPr>
        <xdr:cNvPr id="184" name="テキスト ボックス 183"/>
        <xdr:cNvSpPr txBox="1"/>
      </xdr:nvSpPr>
      <xdr:spPr>
        <a:xfrm>
          <a:off x="2673350" y="13478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52070</xdr:rowOff>
    </xdr:from>
    <xdr:to xmlns:xdr="http://schemas.openxmlformats.org/drawingml/2006/spreadsheetDrawing">
      <xdr:col>10</xdr:col>
      <xdr:colOff>114300</xdr:colOff>
      <xdr:row>78</xdr:row>
      <xdr:rowOff>52070</xdr:rowOff>
    </xdr:to>
    <xdr:cxnSp macro="">
      <xdr:nvCxnSpPr>
        <xdr:cNvPr id="185" name="直線コネクタ 184"/>
        <xdr:cNvCxnSpPr/>
      </xdr:nvCxnSpPr>
      <xdr:spPr>
        <a:xfrm>
          <a:off x="1130300" y="1342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117475</xdr:rowOff>
    </xdr:from>
    <xdr:ext cx="466090" cy="259080"/>
    <xdr:sp macro="" textlink="">
      <xdr:nvSpPr>
        <xdr:cNvPr id="187" name="テキスト ボックス 186"/>
        <xdr:cNvSpPr txBox="1"/>
      </xdr:nvSpPr>
      <xdr:spPr>
        <a:xfrm>
          <a:off x="1784350" y="13147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103505</xdr:rowOff>
    </xdr:from>
    <xdr:ext cx="466090" cy="259080"/>
    <xdr:sp macro="" textlink="">
      <xdr:nvSpPr>
        <xdr:cNvPr id="189" name="テキスト ボックス 188"/>
        <xdr:cNvSpPr txBox="1"/>
      </xdr:nvSpPr>
      <xdr:spPr>
        <a:xfrm>
          <a:off x="895350" y="134766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126365</xdr:rowOff>
    </xdr:from>
    <xdr:to xmlns:xdr="http://schemas.openxmlformats.org/drawingml/2006/spreadsheetDrawing">
      <xdr:col>24</xdr:col>
      <xdr:colOff>114300</xdr:colOff>
      <xdr:row>78</xdr:row>
      <xdr:rowOff>56515</xdr:rowOff>
    </xdr:to>
    <xdr:sp macro="" textlink="">
      <xdr:nvSpPr>
        <xdr:cNvPr id="195" name="楕円 194"/>
        <xdr:cNvSpPr/>
      </xdr:nvSpPr>
      <xdr:spPr>
        <a:xfrm>
          <a:off x="4584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149225</xdr:rowOff>
    </xdr:from>
    <xdr:ext cx="534670" cy="259080"/>
    <xdr:sp macro="" textlink="">
      <xdr:nvSpPr>
        <xdr:cNvPr id="196" name="維持補修費該当値テキスト"/>
        <xdr:cNvSpPr txBox="1"/>
      </xdr:nvSpPr>
      <xdr:spPr>
        <a:xfrm>
          <a:off x="46863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163195</xdr:rowOff>
    </xdr:from>
    <xdr:to xmlns:xdr="http://schemas.openxmlformats.org/drawingml/2006/spreadsheetDrawing">
      <xdr:col>20</xdr:col>
      <xdr:colOff>38100</xdr:colOff>
      <xdr:row>78</xdr:row>
      <xdr:rowOff>93345</xdr:rowOff>
    </xdr:to>
    <xdr:sp macro="" textlink="">
      <xdr:nvSpPr>
        <xdr:cNvPr id="197" name="楕円 196"/>
        <xdr:cNvSpPr/>
      </xdr:nvSpPr>
      <xdr:spPr>
        <a:xfrm>
          <a:off x="3746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109855</xdr:rowOff>
    </xdr:from>
    <xdr:ext cx="466090" cy="255270"/>
    <xdr:sp macro="" textlink="">
      <xdr:nvSpPr>
        <xdr:cNvPr id="198" name="テキスト ボックス 197"/>
        <xdr:cNvSpPr txBox="1"/>
      </xdr:nvSpPr>
      <xdr:spPr>
        <a:xfrm>
          <a:off x="3562350" y="13140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135890</xdr:rowOff>
    </xdr:from>
    <xdr:to xmlns:xdr="http://schemas.openxmlformats.org/drawingml/2006/spreadsheetDrawing">
      <xdr:col>15</xdr:col>
      <xdr:colOff>101600</xdr:colOff>
      <xdr:row>78</xdr:row>
      <xdr:rowOff>66040</xdr:rowOff>
    </xdr:to>
    <xdr:sp macro="" textlink="">
      <xdr:nvSpPr>
        <xdr:cNvPr id="199" name="楕円 198"/>
        <xdr:cNvSpPr/>
      </xdr:nvSpPr>
      <xdr:spPr>
        <a:xfrm>
          <a:off x="2857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82550</xdr:rowOff>
    </xdr:from>
    <xdr:ext cx="530860" cy="259080"/>
    <xdr:sp macro="" textlink="">
      <xdr:nvSpPr>
        <xdr:cNvPr id="200" name="テキスト ボックス 199"/>
        <xdr:cNvSpPr txBox="1"/>
      </xdr:nvSpPr>
      <xdr:spPr>
        <a:xfrm>
          <a:off x="2640965" y="13112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xdr:rowOff>
    </xdr:from>
    <xdr:to xmlns:xdr="http://schemas.openxmlformats.org/drawingml/2006/spreadsheetDrawing">
      <xdr:col>10</xdr:col>
      <xdr:colOff>165100</xdr:colOff>
      <xdr:row>78</xdr:row>
      <xdr:rowOff>102235</xdr:rowOff>
    </xdr:to>
    <xdr:sp macro="" textlink="">
      <xdr:nvSpPr>
        <xdr:cNvPr id="201" name="楕円 200"/>
        <xdr:cNvSpPr/>
      </xdr:nvSpPr>
      <xdr:spPr>
        <a:xfrm>
          <a:off x="1968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93345</xdr:rowOff>
    </xdr:from>
    <xdr:ext cx="466090" cy="259080"/>
    <xdr:sp macro="" textlink="">
      <xdr:nvSpPr>
        <xdr:cNvPr id="202" name="テキスト ボックス 201"/>
        <xdr:cNvSpPr txBox="1"/>
      </xdr:nvSpPr>
      <xdr:spPr>
        <a:xfrm>
          <a:off x="1784350" y="134664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xdr:rowOff>
    </xdr:from>
    <xdr:to xmlns:xdr="http://schemas.openxmlformats.org/drawingml/2006/spreadsheetDrawing">
      <xdr:col>6</xdr:col>
      <xdr:colOff>38100</xdr:colOff>
      <xdr:row>78</xdr:row>
      <xdr:rowOff>102235</xdr:rowOff>
    </xdr:to>
    <xdr:sp macro="" textlink="">
      <xdr:nvSpPr>
        <xdr:cNvPr id="203" name="楕円 202"/>
        <xdr:cNvSpPr/>
      </xdr:nvSpPr>
      <xdr:spPr>
        <a:xfrm>
          <a:off x="1079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118745</xdr:rowOff>
    </xdr:from>
    <xdr:ext cx="466090" cy="259080"/>
    <xdr:sp macro="" textlink="">
      <xdr:nvSpPr>
        <xdr:cNvPr id="204" name="テキスト ボックス 203"/>
        <xdr:cNvSpPr txBox="1"/>
      </xdr:nvSpPr>
      <xdr:spPr>
        <a:xfrm>
          <a:off x="895350" y="131489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5" name="テキスト ボックス 214"/>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9" name="テキスト ボックス 218"/>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1820" cy="259080"/>
    <xdr:sp macro="" textlink="">
      <xdr:nvSpPr>
        <xdr:cNvPr id="221" name="テキスト ボックス 220"/>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820" cy="255270"/>
    <xdr:sp macro="" textlink="">
      <xdr:nvSpPr>
        <xdr:cNvPr id="223" name="テキスト ボックス 222"/>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5" name="テキスト ボックス 224"/>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7" name="テキスト ボックス 226"/>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9" name="テキスト ボックス 228"/>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5080</xdr:rowOff>
    </xdr:from>
    <xdr:to xmlns:xdr="http://schemas.openxmlformats.org/drawingml/2006/spreadsheetDrawing">
      <xdr:col>24</xdr:col>
      <xdr:colOff>63500</xdr:colOff>
      <xdr:row>97</xdr:row>
      <xdr:rowOff>145415</xdr:rowOff>
    </xdr:to>
    <xdr:cxnSp macro="">
      <xdr:nvCxnSpPr>
        <xdr:cNvPr id="236" name="直線コネクタ 235"/>
        <xdr:cNvCxnSpPr/>
      </xdr:nvCxnSpPr>
      <xdr:spPr>
        <a:xfrm flipV="1">
          <a:off x="3797300" y="1663573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5270"/>
    <xdr:sp macro="" textlink="">
      <xdr:nvSpPr>
        <xdr:cNvPr id="237" name="扶助費平均値テキスト"/>
        <xdr:cNvSpPr txBox="1"/>
      </xdr:nvSpPr>
      <xdr:spPr>
        <a:xfrm>
          <a:off x="4686300" y="1633982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145415</xdr:rowOff>
    </xdr:from>
    <xdr:to xmlns:xdr="http://schemas.openxmlformats.org/drawingml/2006/spreadsheetDrawing">
      <xdr:col>19</xdr:col>
      <xdr:colOff>177800</xdr:colOff>
      <xdr:row>98</xdr:row>
      <xdr:rowOff>53340</xdr:rowOff>
    </xdr:to>
    <xdr:cxnSp macro="">
      <xdr:nvCxnSpPr>
        <xdr:cNvPr id="239" name="直線コネクタ 238"/>
        <xdr:cNvCxnSpPr/>
      </xdr:nvCxnSpPr>
      <xdr:spPr>
        <a:xfrm flipV="1">
          <a:off x="2908300" y="167760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59055</xdr:rowOff>
    </xdr:from>
    <xdr:ext cx="594995" cy="259080"/>
    <xdr:sp macro="" textlink="">
      <xdr:nvSpPr>
        <xdr:cNvPr id="241" name="テキスト ボックス 240"/>
        <xdr:cNvSpPr txBox="1"/>
      </xdr:nvSpPr>
      <xdr:spPr>
        <a:xfrm>
          <a:off x="3497580" y="16346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71755</xdr:rowOff>
    </xdr:from>
    <xdr:to xmlns:xdr="http://schemas.openxmlformats.org/drawingml/2006/spreadsheetDrawing">
      <xdr:col>15</xdr:col>
      <xdr:colOff>50800</xdr:colOff>
      <xdr:row>98</xdr:row>
      <xdr:rowOff>53340</xdr:rowOff>
    </xdr:to>
    <xdr:cxnSp macro="">
      <xdr:nvCxnSpPr>
        <xdr:cNvPr id="242" name="直線コネクタ 241"/>
        <xdr:cNvCxnSpPr/>
      </xdr:nvCxnSpPr>
      <xdr:spPr>
        <a:xfrm>
          <a:off x="2019300" y="167024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137160</xdr:rowOff>
    </xdr:from>
    <xdr:ext cx="530860" cy="259080"/>
    <xdr:sp macro="" textlink="">
      <xdr:nvSpPr>
        <xdr:cNvPr id="244" name="テキスト ボックス 243"/>
        <xdr:cNvSpPr txBox="1"/>
      </xdr:nvSpPr>
      <xdr:spPr>
        <a:xfrm>
          <a:off x="2640965" y="16424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71755</xdr:rowOff>
    </xdr:from>
    <xdr:to xmlns:xdr="http://schemas.openxmlformats.org/drawingml/2006/spreadsheetDrawing">
      <xdr:col>10</xdr:col>
      <xdr:colOff>114300</xdr:colOff>
      <xdr:row>98</xdr:row>
      <xdr:rowOff>155575</xdr:rowOff>
    </xdr:to>
    <xdr:cxnSp macro="">
      <xdr:nvCxnSpPr>
        <xdr:cNvPr id="245" name="直線コネクタ 244"/>
        <xdr:cNvCxnSpPr/>
      </xdr:nvCxnSpPr>
      <xdr:spPr>
        <a:xfrm flipV="1">
          <a:off x="1130300" y="1670240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10795</xdr:rowOff>
    </xdr:from>
    <xdr:ext cx="594995" cy="258445"/>
    <xdr:sp macro="" textlink="">
      <xdr:nvSpPr>
        <xdr:cNvPr id="247" name="テキスト ボックス 246"/>
        <xdr:cNvSpPr txBox="1"/>
      </xdr:nvSpPr>
      <xdr:spPr>
        <a:xfrm>
          <a:off x="1719580" y="162985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80645</xdr:rowOff>
    </xdr:from>
    <xdr:ext cx="530860" cy="259080"/>
    <xdr:sp macro="" textlink="">
      <xdr:nvSpPr>
        <xdr:cNvPr id="249" name="テキスト ボックス 248"/>
        <xdr:cNvSpPr txBox="1"/>
      </xdr:nvSpPr>
      <xdr:spPr>
        <a:xfrm>
          <a:off x="862965" y="16539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125730</xdr:rowOff>
    </xdr:from>
    <xdr:to xmlns:xdr="http://schemas.openxmlformats.org/drawingml/2006/spreadsheetDrawing">
      <xdr:col>24</xdr:col>
      <xdr:colOff>114300</xdr:colOff>
      <xdr:row>97</xdr:row>
      <xdr:rowOff>55880</xdr:rowOff>
    </xdr:to>
    <xdr:sp macro="" textlink="">
      <xdr:nvSpPr>
        <xdr:cNvPr id="255" name="楕円 254"/>
        <xdr:cNvSpPr/>
      </xdr:nvSpPr>
      <xdr:spPr>
        <a:xfrm>
          <a:off x="4584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104775</xdr:rowOff>
    </xdr:from>
    <xdr:ext cx="598805" cy="259080"/>
    <xdr:sp macro="" textlink="">
      <xdr:nvSpPr>
        <xdr:cNvPr id="256" name="扶助費該当値テキスト"/>
        <xdr:cNvSpPr txBox="1"/>
      </xdr:nvSpPr>
      <xdr:spPr>
        <a:xfrm>
          <a:off x="4686300" y="1656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94615</xdr:rowOff>
    </xdr:from>
    <xdr:to xmlns:xdr="http://schemas.openxmlformats.org/drawingml/2006/spreadsheetDrawing">
      <xdr:col>20</xdr:col>
      <xdr:colOff>38100</xdr:colOff>
      <xdr:row>98</xdr:row>
      <xdr:rowOff>24765</xdr:rowOff>
    </xdr:to>
    <xdr:sp macro="" textlink="">
      <xdr:nvSpPr>
        <xdr:cNvPr id="257" name="楕円 256"/>
        <xdr:cNvSpPr/>
      </xdr:nvSpPr>
      <xdr:spPr>
        <a:xfrm>
          <a:off x="3746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15875</xdr:rowOff>
    </xdr:from>
    <xdr:ext cx="530860" cy="259080"/>
    <xdr:sp macro="" textlink="">
      <xdr:nvSpPr>
        <xdr:cNvPr id="258" name="テキスト ボックス 257"/>
        <xdr:cNvSpPr txBox="1"/>
      </xdr:nvSpPr>
      <xdr:spPr>
        <a:xfrm>
          <a:off x="3529965" y="16817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2540</xdr:rowOff>
    </xdr:from>
    <xdr:to xmlns:xdr="http://schemas.openxmlformats.org/drawingml/2006/spreadsheetDrawing">
      <xdr:col>15</xdr:col>
      <xdr:colOff>101600</xdr:colOff>
      <xdr:row>98</xdr:row>
      <xdr:rowOff>104140</xdr:rowOff>
    </xdr:to>
    <xdr:sp macro="" textlink="">
      <xdr:nvSpPr>
        <xdr:cNvPr id="259" name="楕円 258"/>
        <xdr:cNvSpPr/>
      </xdr:nvSpPr>
      <xdr:spPr>
        <a:xfrm>
          <a:off x="2857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95250</xdr:rowOff>
    </xdr:from>
    <xdr:ext cx="530860" cy="259080"/>
    <xdr:sp macro="" textlink="">
      <xdr:nvSpPr>
        <xdr:cNvPr id="260" name="テキスト ボックス 259"/>
        <xdr:cNvSpPr txBox="1"/>
      </xdr:nvSpPr>
      <xdr:spPr>
        <a:xfrm>
          <a:off x="2640965" y="16897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20955</xdr:rowOff>
    </xdr:from>
    <xdr:to xmlns:xdr="http://schemas.openxmlformats.org/drawingml/2006/spreadsheetDrawing">
      <xdr:col>10</xdr:col>
      <xdr:colOff>165100</xdr:colOff>
      <xdr:row>97</xdr:row>
      <xdr:rowOff>122555</xdr:rowOff>
    </xdr:to>
    <xdr:sp macro="" textlink="">
      <xdr:nvSpPr>
        <xdr:cNvPr id="261" name="楕円 260"/>
        <xdr:cNvSpPr/>
      </xdr:nvSpPr>
      <xdr:spPr>
        <a:xfrm>
          <a:off x="1968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113665</xdr:rowOff>
    </xdr:from>
    <xdr:ext cx="530860" cy="258445"/>
    <xdr:sp macro="" textlink="">
      <xdr:nvSpPr>
        <xdr:cNvPr id="262" name="テキスト ボックス 261"/>
        <xdr:cNvSpPr txBox="1"/>
      </xdr:nvSpPr>
      <xdr:spPr>
        <a:xfrm>
          <a:off x="1751965" y="167443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104775</xdr:rowOff>
    </xdr:from>
    <xdr:to xmlns:xdr="http://schemas.openxmlformats.org/drawingml/2006/spreadsheetDrawing">
      <xdr:col>6</xdr:col>
      <xdr:colOff>38100</xdr:colOff>
      <xdr:row>99</xdr:row>
      <xdr:rowOff>34925</xdr:rowOff>
    </xdr:to>
    <xdr:sp macro="" textlink="">
      <xdr:nvSpPr>
        <xdr:cNvPr id="263" name="楕円 262"/>
        <xdr:cNvSpPr/>
      </xdr:nvSpPr>
      <xdr:spPr>
        <a:xfrm>
          <a:off x="1079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26035</xdr:rowOff>
    </xdr:from>
    <xdr:ext cx="530860" cy="259080"/>
    <xdr:sp macro="" textlink="">
      <xdr:nvSpPr>
        <xdr:cNvPr id="264" name="テキスト ボックス 263"/>
        <xdr:cNvSpPr txBox="1"/>
      </xdr:nvSpPr>
      <xdr:spPr>
        <a:xfrm>
          <a:off x="862965" y="16999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3" name="テキスト ボックス 272"/>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6" name="テキスト ボックス 275"/>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80" name="テキスト ボックス 279"/>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2" name="テキスト ボックス 281"/>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4" name="テキスト ボックス 283"/>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6" name="テキスト ボックス 285"/>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55270"/>
    <xdr:sp macro="" textlink="">
      <xdr:nvSpPr>
        <xdr:cNvPr id="289" name="補助費等最小値テキスト"/>
        <xdr:cNvSpPr txBox="1"/>
      </xdr:nvSpPr>
      <xdr:spPr>
        <a:xfrm>
          <a:off x="10528300" y="6466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26670</xdr:rowOff>
    </xdr:from>
    <xdr:to xmlns:xdr="http://schemas.openxmlformats.org/drawingml/2006/spreadsheetDrawing">
      <xdr:col>55</xdr:col>
      <xdr:colOff>0</xdr:colOff>
      <xdr:row>36</xdr:row>
      <xdr:rowOff>39370</xdr:rowOff>
    </xdr:to>
    <xdr:cxnSp macro="">
      <xdr:nvCxnSpPr>
        <xdr:cNvPr id="293" name="直線コネクタ 292"/>
        <xdr:cNvCxnSpPr/>
      </xdr:nvCxnSpPr>
      <xdr:spPr>
        <a:xfrm flipV="1">
          <a:off x="9639300" y="61988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34290</xdr:rowOff>
    </xdr:from>
    <xdr:ext cx="534670" cy="259080"/>
    <xdr:sp macro="" textlink="">
      <xdr:nvSpPr>
        <xdr:cNvPr id="294" name="補助費等平均値テキスト"/>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135255</xdr:rowOff>
    </xdr:from>
    <xdr:to xmlns:xdr="http://schemas.openxmlformats.org/drawingml/2006/spreadsheetDrawing">
      <xdr:col>50</xdr:col>
      <xdr:colOff>114300</xdr:colOff>
      <xdr:row>36</xdr:row>
      <xdr:rowOff>39370</xdr:rowOff>
    </xdr:to>
    <xdr:cxnSp macro="">
      <xdr:nvCxnSpPr>
        <xdr:cNvPr id="296" name="直線コネクタ 295"/>
        <xdr:cNvCxnSpPr/>
      </xdr:nvCxnSpPr>
      <xdr:spPr>
        <a:xfrm>
          <a:off x="8750300" y="613600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149225</xdr:rowOff>
    </xdr:from>
    <xdr:ext cx="530860" cy="259080"/>
    <xdr:sp macro="" textlink="">
      <xdr:nvSpPr>
        <xdr:cNvPr id="298" name="テキスト ボックス 297"/>
        <xdr:cNvSpPr txBox="1"/>
      </xdr:nvSpPr>
      <xdr:spPr>
        <a:xfrm>
          <a:off x="9371965" y="5807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135255</xdr:rowOff>
    </xdr:from>
    <xdr:to xmlns:xdr="http://schemas.openxmlformats.org/drawingml/2006/spreadsheetDrawing">
      <xdr:col>45</xdr:col>
      <xdr:colOff>177800</xdr:colOff>
      <xdr:row>35</xdr:row>
      <xdr:rowOff>151765</xdr:rowOff>
    </xdr:to>
    <xdr:cxnSp macro="">
      <xdr:nvCxnSpPr>
        <xdr:cNvPr id="299" name="直線コネクタ 298"/>
        <xdr:cNvCxnSpPr/>
      </xdr:nvCxnSpPr>
      <xdr:spPr>
        <a:xfrm flipV="1">
          <a:off x="7861300" y="6136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139700</xdr:rowOff>
    </xdr:from>
    <xdr:ext cx="530860" cy="259080"/>
    <xdr:sp macro="" textlink="">
      <xdr:nvSpPr>
        <xdr:cNvPr id="301" name="テキスト ボックス 300"/>
        <xdr:cNvSpPr txBox="1"/>
      </xdr:nvSpPr>
      <xdr:spPr>
        <a:xfrm>
          <a:off x="8482965" y="579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96520</xdr:rowOff>
    </xdr:from>
    <xdr:to xmlns:xdr="http://schemas.openxmlformats.org/drawingml/2006/spreadsheetDrawing">
      <xdr:col>41</xdr:col>
      <xdr:colOff>50800</xdr:colOff>
      <xdr:row>35</xdr:row>
      <xdr:rowOff>151765</xdr:rowOff>
    </xdr:to>
    <xdr:cxnSp macro="">
      <xdr:nvCxnSpPr>
        <xdr:cNvPr id="302" name="直線コネクタ 301"/>
        <xdr:cNvCxnSpPr/>
      </xdr:nvCxnSpPr>
      <xdr:spPr>
        <a:xfrm>
          <a:off x="6972300" y="5411470"/>
          <a:ext cx="889000" cy="741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30860" cy="259080"/>
    <xdr:sp macro="" textlink="">
      <xdr:nvSpPr>
        <xdr:cNvPr id="304" name="テキスト ボックス 303"/>
        <xdr:cNvSpPr txBox="1"/>
      </xdr:nvSpPr>
      <xdr:spPr>
        <a:xfrm>
          <a:off x="7593965" y="5839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94995" cy="259080"/>
    <xdr:sp macro="" textlink="">
      <xdr:nvSpPr>
        <xdr:cNvPr id="306" name="テキスト ボックス 305"/>
        <xdr:cNvSpPr txBox="1"/>
      </xdr:nvSpPr>
      <xdr:spPr>
        <a:xfrm>
          <a:off x="6672580" y="5040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147320</xdr:rowOff>
    </xdr:from>
    <xdr:to xmlns:xdr="http://schemas.openxmlformats.org/drawingml/2006/spreadsheetDrawing">
      <xdr:col>55</xdr:col>
      <xdr:colOff>50800</xdr:colOff>
      <xdr:row>36</xdr:row>
      <xdr:rowOff>77470</xdr:rowOff>
    </xdr:to>
    <xdr:sp macro="" textlink="">
      <xdr:nvSpPr>
        <xdr:cNvPr id="312" name="楕円 311"/>
        <xdr:cNvSpPr/>
      </xdr:nvSpPr>
      <xdr:spPr>
        <a:xfrm>
          <a:off x="10426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125730</xdr:rowOff>
    </xdr:from>
    <xdr:ext cx="534670" cy="259080"/>
    <xdr:sp macro="" textlink="">
      <xdr:nvSpPr>
        <xdr:cNvPr id="313" name="補助費等該当値テキスト"/>
        <xdr:cNvSpPr txBox="1"/>
      </xdr:nvSpPr>
      <xdr:spPr>
        <a:xfrm>
          <a:off x="10528300" y="612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160020</xdr:rowOff>
    </xdr:from>
    <xdr:to xmlns:xdr="http://schemas.openxmlformats.org/drawingml/2006/spreadsheetDrawing">
      <xdr:col>50</xdr:col>
      <xdr:colOff>165100</xdr:colOff>
      <xdr:row>36</xdr:row>
      <xdr:rowOff>90170</xdr:rowOff>
    </xdr:to>
    <xdr:sp macro="" textlink="">
      <xdr:nvSpPr>
        <xdr:cNvPr id="314" name="楕円 313"/>
        <xdr:cNvSpPr/>
      </xdr:nvSpPr>
      <xdr:spPr>
        <a:xfrm>
          <a:off x="958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81280</xdr:rowOff>
    </xdr:from>
    <xdr:ext cx="530860" cy="259080"/>
    <xdr:sp macro="" textlink="">
      <xdr:nvSpPr>
        <xdr:cNvPr id="315" name="テキスト ボックス 314"/>
        <xdr:cNvSpPr txBox="1"/>
      </xdr:nvSpPr>
      <xdr:spPr>
        <a:xfrm>
          <a:off x="9371965" y="6253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84455</xdr:rowOff>
    </xdr:from>
    <xdr:to xmlns:xdr="http://schemas.openxmlformats.org/drawingml/2006/spreadsheetDrawing">
      <xdr:col>46</xdr:col>
      <xdr:colOff>38100</xdr:colOff>
      <xdr:row>36</xdr:row>
      <xdr:rowOff>14605</xdr:rowOff>
    </xdr:to>
    <xdr:sp macro="" textlink="">
      <xdr:nvSpPr>
        <xdr:cNvPr id="316" name="楕円 315"/>
        <xdr:cNvSpPr/>
      </xdr:nvSpPr>
      <xdr:spPr>
        <a:xfrm>
          <a:off x="869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6350</xdr:rowOff>
    </xdr:from>
    <xdr:ext cx="530860" cy="255270"/>
    <xdr:sp macro="" textlink="">
      <xdr:nvSpPr>
        <xdr:cNvPr id="317" name="テキスト ボックス 316"/>
        <xdr:cNvSpPr txBox="1"/>
      </xdr:nvSpPr>
      <xdr:spPr>
        <a:xfrm>
          <a:off x="8482965" y="6178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100965</xdr:rowOff>
    </xdr:from>
    <xdr:to xmlns:xdr="http://schemas.openxmlformats.org/drawingml/2006/spreadsheetDrawing">
      <xdr:col>41</xdr:col>
      <xdr:colOff>101600</xdr:colOff>
      <xdr:row>36</xdr:row>
      <xdr:rowOff>31115</xdr:rowOff>
    </xdr:to>
    <xdr:sp macro="" textlink="">
      <xdr:nvSpPr>
        <xdr:cNvPr id="318" name="楕円 317"/>
        <xdr:cNvSpPr/>
      </xdr:nvSpPr>
      <xdr:spPr>
        <a:xfrm>
          <a:off x="7810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22225</xdr:rowOff>
    </xdr:from>
    <xdr:ext cx="530860" cy="258445"/>
    <xdr:sp macro="" textlink="">
      <xdr:nvSpPr>
        <xdr:cNvPr id="319" name="テキスト ボックス 318"/>
        <xdr:cNvSpPr txBox="1"/>
      </xdr:nvSpPr>
      <xdr:spPr>
        <a:xfrm>
          <a:off x="7593965" y="6194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45720</xdr:rowOff>
    </xdr:from>
    <xdr:to xmlns:xdr="http://schemas.openxmlformats.org/drawingml/2006/spreadsheetDrawing">
      <xdr:col>36</xdr:col>
      <xdr:colOff>165100</xdr:colOff>
      <xdr:row>31</xdr:row>
      <xdr:rowOff>147320</xdr:rowOff>
    </xdr:to>
    <xdr:sp macro="" textlink="">
      <xdr:nvSpPr>
        <xdr:cNvPr id="320" name="楕円 319"/>
        <xdr:cNvSpPr/>
      </xdr:nvSpPr>
      <xdr:spPr>
        <a:xfrm>
          <a:off x="6921500" y="53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138430</xdr:rowOff>
    </xdr:from>
    <xdr:ext cx="594995" cy="259080"/>
    <xdr:sp macro="" textlink="">
      <xdr:nvSpPr>
        <xdr:cNvPr id="321" name="テキスト ボックス 320"/>
        <xdr:cNvSpPr txBox="1"/>
      </xdr:nvSpPr>
      <xdr:spPr>
        <a:xfrm>
          <a:off x="6672580" y="54533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0" name="テキスト ボックス 329"/>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3" name="テキスト ボックス 332"/>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820" cy="255270"/>
    <xdr:sp macro="" textlink="">
      <xdr:nvSpPr>
        <xdr:cNvPr id="337" name="テキスト ボックス 336"/>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820" cy="259080"/>
    <xdr:sp macro="" textlink="">
      <xdr:nvSpPr>
        <xdr:cNvPr id="339" name="テキスト ボックス 338"/>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41" name="テキスト ボックス 340"/>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3" name="テキスト ボックス 342"/>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5270"/>
    <xdr:sp macro="" textlink="">
      <xdr:nvSpPr>
        <xdr:cNvPr id="346" name="普通建設事業費最小値テキスト"/>
        <xdr:cNvSpPr txBox="1"/>
      </xdr:nvSpPr>
      <xdr:spPr>
        <a:xfrm>
          <a:off x="10528300" y="10019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1270</xdr:rowOff>
    </xdr:from>
    <xdr:to xmlns:xdr="http://schemas.openxmlformats.org/drawingml/2006/spreadsheetDrawing">
      <xdr:col>55</xdr:col>
      <xdr:colOff>0</xdr:colOff>
      <xdr:row>55</xdr:row>
      <xdr:rowOff>145415</xdr:rowOff>
    </xdr:to>
    <xdr:cxnSp macro="">
      <xdr:nvCxnSpPr>
        <xdr:cNvPr id="350" name="直線コネクタ 349"/>
        <xdr:cNvCxnSpPr/>
      </xdr:nvCxnSpPr>
      <xdr:spPr>
        <a:xfrm flipV="1">
          <a:off x="9639300" y="9259570"/>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74930</xdr:rowOff>
    </xdr:from>
    <xdr:ext cx="534670" cy="255270"/>
    <xdr:sp macro="" textlink="">
      <xdr:nvSpPr>
        <xdr:cNvPr id="351" name="普通建設事業費平均値テキスト"/>
        <xdr:cNvSpPr txBox="1"/>
      </xdr:nvSpPr>
      <xdr:spPr>
        <a:xfrm>
          <a:off x="10528300" y="95046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145415</xdr:rowOff>
    </xdr:from>
    <xdr:to xmlns:xdr="http://schemas.openxmlformats.org/drawingml/2006/spreadsheetDrawing">
      <xdr:col>50</xdr:col>
      <xdr:colOff>114300</xdr:colOff>
      <xdr:row>55</xdr:row>
      <xdr:rowOff>168910</xdr:rowOff>
    </xdr:to>
    <xdr:cxnSp macro="">
      <xdr:nvCxnSpPr>
        <xdr:cNvPr id="353" name="直線コネクタ 352"/>
        <xdr:cNvCxnSpPr/>
      </xdr:nvCxnSpPr>
      <xdr:spPr>
        <a:xfrm flipV="1">
          <a:off x="8750300" y="95751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44450</xdr:rowOff>
    </xdr:from>
    <xdr:ext cx="530860" cy="259080"/>
    <xdr:sp macro="" textlink="">
      <xdr:nvSpPr>
        <xdr:cNvPr id="355" name="テキスト ボックス 354"/>
        <xdr:cNvSpPr txBox="1"/>
      </xdr:nvSpPr>
      <xdr:spPr>
        <a:xfrm>
          <a:off x="9371965" y="964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168910</xdr:rowOff>
    </xdr:from>
    <xdr:to xmlns:xdr="http://schemas.openxmlformats.org/drawingml/2006/spreadsheetDrawing">
      <xdr:col>45</xdr:col>
      <xdr:colOff>177800</xdr:colOff>
      <xdr:row>56</xdr:row>
      <xdr:rowOff>132080</xdr:rowOff>
    </xdr:to>
    <xdr:cxnSp macro="">
      <xdr:nvCxnSpPr>
        <xdr:cNvPr id="356" name="直線コネクタ 355"/>
        <xdr:cNvCxnSpPr/>
      </xdr:nvCxnSpPr>
      <xdr:spPr>
        <a:xfrm flipV="1">
          <a:off x="7861300" y="95986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0860" cy="258445"/>
    <xdr:sp macro="" textlink="">
      <xdr:nvSpPr>
        <xdr:cNvPr id="358" name="テキスト ボックス 357"/>
        <xdr:cNvSpPr txBox="1"/>
      </xdr:nvSpPr>
      <xdr:spPr>
        <a:xfrm>
          <a:off x="8482965" y="96805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103505</xdr:rowOff>
    </xdr:from>
    <xdr:to xmlns:xdr="http://schemas.openxmlformats.org/drawingml/2006/spreadsheetDrawing">
      <xdr:col>41</xdr:col>
      <xdr:colOff>50800</xdr:colOff>
      <xdr:row>56</xdr:row>
      <xdr:rowOff>132080</xdr:rowOff>
    </xdr:to>
    <xdr:cxnSp macro="">
      <xdr:nvCxnSpPr>
        <xdr:cNvPr id="359" name="直線コネクタ 358"/>
        <xdr:cNvCxnSpPr/>
      </xdr:nvCxnSpPr>
      <xdr:spPr>
        <a:xfrm>
          <a:off x="6972300" y="953325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95885</xdr:rowOff>
    </xdr:from>
    <xdr:ext cx="530860" cy="259080"/>
    <xdr:sp macro="" textlink="">
      <xdr:nvSpPr>
        <xdr:cNvPr id="361" name="テキスト ボックス 360"/>
        <xdr:cNvSpPr txBox="1"/>
      </xdr:nvSpPr>
      <xdr:spPr>
        <a:xfrm>
          <a:off x="7593965" y="9354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19050</xdr:rowOff>
    </xdr:from>
    <xdr:ext cx="530860" cy="255270"/>
    <xdr:sp macro="" textlink="">
      <xdr:nvSpPr>
        <xdr:cNvPr id="363" name="テキスト ボックス 362"/>
        <xdr:cNvSpPr txBox="1"/>
      </xdr:nvSpPr>
      <xdr:spPr>
        <a:xfrm>
          <a:off x="6704965" y="9620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121920</xdr:rowOff>
    </xdr:from>
    <xdr:to xmlns:xdr="http://schemas.openxmlformats.org/drawingml/2006/spreadsheetDrawing">
      <xdr:col>55</xdr:col>
      <xdr:colOff>50800</xdr:colOff>
      <xdr:row>54</xdr:row>
      <xdr:rowOff>52070</xdr:rowOff>
    </xdr:to>
    <xdr:sp macro="" textlink="">
      <xdr:nvSpPr>
        <xdr:cNvPr id="369" name="楕円 368"/>
        <xdr:cNvSpPr/>
      </xdr:nvSpPr>
      <xdr:spPr>
        <a:xfrm>
          <a:off x="10426700" y="92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144780</xdr:rowOff>
    </xdr:from>
    <xdr:ext cx="598805" cy="255270"/>
    <xdr:sp macro="" textlink="">
      <xdr:nvSpPr>
        <xdr:cNvPr id="370" name="普通建設事業費該当値テキスト"/>
        <xdr:cNvSpPr txBox="1"/>
      </xdr:nvSpPr>
      <xdr:spPr>
        <a:xfrm>
          <a:off x="10528300" y="90601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94615</xdr:rowOff>
    </xdr:from>
    <xdr:to xmlns:xdr="http://schemas.openxmlformats.org/drawingml/2006/spreadsheetDrawing">
      <xdr:col>50</xdr:col>
      <xdr:colOff>165100</xdr:colOff>
      <xdr:row>56</xdr:row>
      <xdr:rowOff>24765</xdr:rowOff>
    </xdr:to>
    <xdr:sp macro="" textlink="">
      <xdr:nvSpPr>
        <xdr:cNvPr id="371" name="楕円 370"/>
        <xdr:cNvSpPr/>
      </xdr:nvSpPr>
      <xdr:spPr>
        <a:xfrm>
          <a:off x="9588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41275</xdr:rowOff>
    </xdr:from>
    <xdr:ext cx="530860" cy="255270"/>
    <xdr:sp macro="" textlink="">
      <xdr:nvSpPr>
        <xdr:cNvPr id="372" name="テキスト ボックス 371"/>
        <xdr:cNvSpPr txBox="1"/>
      </xdr:nvSpPr>
      <xdr:spPr>
        <a:xfrm>
          <a:off x="9371965" y="9299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118110</xdr:rowOff>
    </xdr:from>
    <xdr:to xmlns:xdr="http://schemas.openxmlformats.org/drawingml/2006/spreadsheetDrawing">
      <xdr:col>46</xdr:col>
      <xdr:colOff>38100</xdr:colOff>
      <xdr:row>56</xdr:row>
      <xdr:rowOff>48260</xdr:rowOff>
    </xdr:to>
    <xdr:sp macro="" textlink="">
      <xdr:nvSpPr>
        <xdr:cNvPr id="373" name="楕円 372"/>
        <xdr:cNvSpPr/>
      </xdr:nvSpPr>
      <xdr:spPr>
        <a:xfrm>
          <a:off x="86995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64770</xdr:rowOff>
    </xdr:from>
    <xdr:ext cx="530860" cy="255270"/>
    <xdr:sp macro="" textlink="">
      <xdr:nvSpPr>
        <xdr:cNvPr id="374" name="テキスト ボックス 373"/>
        <xdr:cNvSpPr txBox="1"/>
      </xdr:nvSpPr>
      <xdr:spPr>
        <a:xfrm>
          <a:off x="8482965" y="93230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81280</xdr:rowOff>
    </xdr:from>
    <xdr:to xmlns:xdr="http://schemas.openxmlformats.org/drawingml/2006/spreadsheetDrawing">
      <xdr:col>41</xdr:col>
      <xdr:colOff>101600</xdr:colOff>
      <xdr:row>57</xdr:row>
      <xdr:rowOff>11430</xdr:rowOff>
    </xdr:to>
    <xdr:sp macro="" textlink="">
      <xdr:nvSpPr>
        <xdr:cNvPr id="375" name="楕円 374"/>
        <xdr:cNvSpPr/>
      </xdr:nvSpPr>
      <xdr:spPr>
        <a:xfrm>
          <a:off x="7810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2540</xdr:rowOff>
    </xdr:from>
    <xdr:ext cx="530860" cy="259080"/>
    <xdr:sp macro="" textlink="">
      <xdr:nvSpPr>
        <xdr:cNvPr id="376" name="テキスト ボックス 375"/>
        <xdr:cNvSpPr txBox="1"/>
      </xdr:nvSpPr>
      <xdr:spPr>
        <a:xfrm>
          <a:off x="7593965" y="9775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52705</xdr:rowOff>
    </xdr:from>
    <xdr:to xmlns:xdr="http://schemas.openxmlformats.org/drawingml/2006/spreadsheetDrawing">
      <xdr:col>36</xdr:col>
      <xdr:colOff>165100</xdr:colOff>
      <xdr:row>55</xdr:row>
      <xdr:rowOff>154940</xdr:rowOff>
    </xdr:to>
    <xdr:sp macro="" textlink="">
      <xdr:nvSpPr>
        <xdr:cNvPr id="377" name="楕円 376"/>
        <xdr:cNvSpPr/>
      </xdr:nvSpPr>
      <xdr:spPr>
        <a:xfrm>
          <a:off x="69215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170815</xdr:rowOff>
    </xdr:from>
    <xdr:ext cx="530860" cy="258445"/>
    <xdr:sp macro="" textlink="">
      <xdr:nvSpPr>
        <xdr:cNvPr id="378" name="テキスト ボックス 377"/>
        <xdr:cNvSpPr txBox="1"/>
      </xdr:nvSpPr>
      <xdr:spPr>
        <a:xfrm>
          <a:off x="6704965" y="92576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7" name="テキスト ボックス 386"/>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90" name="テキスト ボックス 389"/>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2" name="テキスト ボックス 391"/>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396" name="テキスト ボックス 395"/>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820" cy="258445"/>
    <xdr:sp macro="" textlink="">
      <xdr:nvSpPr>
        <xdr:cNvPr id="398" name="テキスト ボックス 397"/>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9080"/>
    <xdr:sp macro="" textlink="">
      <xdr:nvSpPr>
        <xdr:cNvPr id="400" name="テキスト ボックス 399"/>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2" name="テキスト ボックス 401"/>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83185</xdr:rowOff>
    </xdr:from>
    <xdr:to xmlns:xdr="http://schemas.openxmlformats.org/drawingml/2006/spreadsheetDrawing">
      <xdr:col>55</xdr:col>
      <xdr:colOff>0</xdr:colOff>
      <xdr:row>79</xdr:row>
      <xdr:rowOff>3175</xdr:rowOff>
    </xdr:to>
    <xdr:cxnSp macro="">
      <xdr:nvCxnSpPr>
        <xdr:cNvPr id="409" name="直線コネクタ 408"/>
        <xdr:cNvCxnSpPr/>
      </xdr:nvCxnSpPr>
      <xdr:spPr>
        <a:xfrm flipV="1">
          <a:off x="9639300" y="13113385"/>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137795</xdr:rowOff>
    </xdr:from>
    <xdr:ext cx="534670" cy="259080"/>
    <xdr:sp macro="" textlink="">
      <xdr:nvSpPr>
        <xdr:cNvPr id="410" name="普通建設事業費 （ うち新規整備　）平均値テキスト"/>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133985</xdr:rowOff>
    </xdr:from>
    <xdr:to xmlns:xdr="http://schemas.openxmlformats.org/drawingml/2006/spreadsheetDrawing">
      <xdr:col>50</xdr:col>
      <xdr:colOff>114300</xdr:colOff>
      <xdr:row>79</xdr:row>
      <xdr:rowOff>3175</xdr:rowOff>
    </xdr:to>
    <xdr:cxnSp macro="">
      <xdr:nvCxnSpPr>
        <xdr:cNvPr id="412" name="直線コネクタ 411"/>
        <xdr:cNvCxnSpPr/>
      </xdr:nvCxnSpPr>
      <xdr:spPr>
        <a:xfrm>
          <a:off x="8750300" y="135070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30860" cy="255270"/>
    <xdr:sp macro="" textlink="">
      <xdr:nvSpPr>
        <xdr:cNvPr id="414" name="テキスト ボックス 413"/>
        <xdr:cNvSpPr txBox="1"/>
      </xdr:nvSpPr>
      <xdr:spPr>
        <a:xfrm>
          <a:off x="9371965" y="13164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133985</xdr:rowOff>
    </xdr:from>
    <xdr:to xmlns:xdr="http://schemas.openxmlformats.org/drawingml/2006/spreadsheetDrawing">
      <xdr:col>45</xdr:col>
      <xdr:colOff>177800</xdr:colOff>
      <xdr:row>78</xdr:row>
      <xdr:rowOff>165100</xdr:rowOff>
    </xdr:to>
    <xdr:cxnSp macro="">
      <xdr:nvCxnSpPr>
        <xdr:cNvPr id="415" name="直線コネクタ 414"/>
        <xdr:cNvCxnSpPr/>
      </xdr:nvCxnSpPr>
      <xdr:spPr>
        <a:xfrm flipV="1">
          <a:off x="7861300" y="13507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146685</xdr:rowOff>
    </xdr:from>
    <xdr:ext cx="530860" cy="255270"/>
    <xdr:sp macro="" textlink="">
      <xdr:nvSpPr>
        <xdr:cNvPr id="417" name="テキスト ボックス 416"/>
        <xdr:cNvSpPr txBox="1"/>
      </xdr:nvSpPr>
      <xdr:spPr>
        <a:xfrm>
          <a:off x="8482965" y="13176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36195</xdr:rowOff>
    </xdr:from>
    <xdr:to xmlns:xdr="http://schemas.openxmlformats.org/drawingml/2006/spreadsheetDrawing">
      <xdr:col>41</xdr:col>
      <xdr:colOff>50800</xdr:colOff>
      <xdr:row>78</xdr:row>
      <xdr:rowOff>165100</xdr:rowOff>
    </xdr:to>
    <xdr:cxnSp macro="">
      <xdr:nvCxnSpPr>
        <xdr:cNvPr id="418" name="直線コネクタ 417"/>
        <xdr:cNvCxnSpPr/>
      </xdr:nvCxnSpPr>
      <xdr:spPr>
        <a:xfrm>
          <a:off x="6972300" y="1340929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126365</xdr:rowOff>
    </xdr:from>
    <xdr:ext cx="530860" cy="259080"/>
    <xdr:sp macro="" textlink="">
      <xdr:nvSpPr>
        <xdr:cNvPr id="420" name="テキスト ボックス 419"/>
        <xdr:cNvSpPr txBox="1"/>
      </xdr:nvSpPr>
      <xdr:spPr>
        <a:xfrm>
          <a:off x="7593965" y="13156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78105</xdr:rowOff>
    </xdr:from>
    <xdr:ext cx="530860" cy="255270"/>
    <xdr:sp macro="" textlink="">
      <xdr:nvSpPr>
        <xdr:cNvPr id="422" name="テキスト ボックス 421"/>
        <xdr:cNvSpPr txBox="1"/>
      </xdr:nvSpPr>
      <xdr:spPr>
        <a:xfrm>
          <a:off x="6704965" y="13451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32385</xdr:rowOff>
    </xdr:from>
    <xdr:to xmlns:xdr="http://schemas.openxmlformats.org/drawingml/2006/spreadsheetDrawing">
      <xdr:col>55</xdr:col>
      <xdr:colOff>50800</xdr:colOff>
      <xdr:row>76</xdr:row>
      <xdr:rowOff>133985</xdr:rowOff>
    </xdr:to>
    <xdr:sp macro="" textlink="">
      <xdr:nvSpPr>
        <xdr:cNvPr id="428" name="楕円 427"/>
        <xdr:cNvSpPr/>
      </xdr:nvSpPr>
      <xdr:spPr>
        <a:xfrm>
          <a:off x="104267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55245</xdr:rowOff>
    </xdr:from>
    <xdr:ext cx="534670" cy="255270"/>
    <xdr:sp macro="" textlink="">
      <xdr:nvSpPr>
        <xdr:cNvPr id="429" name="普通建設事業費 （ うち新規整備　）該当値テキスト"/>
        <xdr:cNvSpPr txBox="1"/>
      </xdr:nvSpPr>
      <xdr:spPr>
        <a:xfrm>
          <a:off x="10528300" y="129139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123825</xdr:rowOff>
    </xdr:from>
    <xdr:to xmlns:xdr="http://schemas.openxmlformats.org/drawingml/2006/spreadsheetDrawing">
      <xdr:col>50</xdr:col>
      <xdr:colOff>165100</xdr:colOff>
      <xdr:row>79</xdr:row>
      <xdr:rowOff>53975</xdr:rowOff>
    </xdr:to>
    <xdr:sp macro="" textlink="">
      <xdr:nvSpPr>
        <xdr:cNvPr id="430" name="楕円 429"/>
        <xdr:cNvSpPr/>
      </xdr:nvSpPr>
      <xdr:spPr>
        <a:xfrm>
          <a:off x="9588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45085</xdr:rowOff>
    </xdr:from>
    <xdr:ext cx="466090" cy="258445"/>
    <xdr:sp macro="" textlink="">
      <xdr:nvSpPr>
        <xdr:cNvPr id="431" name="テキスト ボックス 430"/>
        <xdr:cNvSpPr txBox="1"/>
      </xdr:nvSpPr>
      <xdr:spPr>
        <a:xfrm>
          <a:off x="9404350" y="135896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83185</xdr:rowOff>
    </xdr:from>
    <xdr:to xmlns:xdr="http://schemas.openxmlformats.org/drawingml/2006/spreadsheetDrawing">
      <xdr:col>46</xdr:col>
      <xdr:colOff>38100</xdr:colOff>
      <xdr:row>79</xdr:row>
      <xdr:rowOff>13335</xdr:rowOff>
    </xdr:to>
    <xdr:sp macro="" textlink="">
      <xdr:nvSpPr>
        <xdr:cNvPr id="432" name="楕円 431"/>
        <xdr:cNvSpPr/>
      </xdr:nvSpPr>
      <xdr:spPr>
        <a:xfrm>
          <a:off x="8699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4445</xdr:rowOff>
    </xdr:from>
    <xdr:ext cx="530860" cy="259080"/>
    <xdr:sp macro="" textlink="">
      <xdr:nvSpPr>
        <xdr:cNvPr id="433" name="テキスト ボックス 432"/>
        <xdr:cNvSpPr txBox="1"/>
      </xdr:nvSpPr>
      <xdr:spPr>
        <a:xfrm>
          <a:off x="8482965" y="13548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114300</xdr:rowOff>
    </xdr:from>
    <xdr:to xmlns:xdr="http://schemas.openxmlformats.org/drawingml/2006/spreadsheetDrawing">
      <xdr:col>41</xdr:col>
      <xdr:colOff>101600</xdr:colOff>
      <xdr:row>79</xdr:row>
      <xdr:rowOff>44450</xdr:rowOff>
    </xdr:to>
    <xdr:sp macro="" textlink="">
      <xdr:nvSpPr>
        <xdr:cNvPr id="434" name="楕円 433"/>
        <xdr:cNvSpPr/>
      </xdr:nvSpPr>
      <xdr:spPr>
        <a:xfrm>
          <a:off x="7810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35560</xdr:rowOff>
    </xdr:from>
    <xdr:ext cx="466090" cy="259080"/>
    <xdr:sp macro="" textlink="">
      <xdr:nvSpPr>
        <xdr:cNvPr id="435" name="テキスト ボックス 434"/>
        <xdr:cNvSpPr txBox="1"/>
      </xdr:nvSpPr>
      <xdr:spPr>
        <a:xfrm>
          <a:off x="7626350" y="13580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36" name="楕円 435"/>
        <xdr:cNvSpPr/>
      </xdr:nvSpPr>
      <xdr:spPr>
        <a:xfrm>
          <a:off x="6921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30860" cy="259080"/>
    <xdr:sp macro="" textlink="">
      <xdr:nvSpPr>
        <xdr:cNvPr id="437" name="テキスト ボックス 436"/>
        <xdr:cNvSpPr txBox="1"/>
      </xdr:nvSpPr>
      <xdr:spPr>
        <a:xfrm>
          <a:off x="6704965" y="13133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6" name="テキスト ボックス 445"/>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9" name="テキスト ボックス 448"/>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3" name="テキスト ボックス 452"/>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7" name="テキスト ボックス 456"/>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9" name="テキスト ボックス 458"/>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55270"/>
    <xdr:sp macro="" textlink="">
      <xdr:nvSpPr>
        <xdr:cNvPr id="464" name="普通建設事業費 （ うち更新整備　）最大値テキスト"/>
        <xdr:cNvSpPr txBox="1"/>
      </xdr:nvSpPr>
      <xdr:spPr>
        <a:xfrm>
          <a:off x="10528300" y="151650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55245</xdr:rowOff>
    </xdr:from>
    <xdr:to xmlns:xdr="http://schemas.openxmlformats.org/drawingml/2006/spreadsheetDrawing">
      <xdr:col>55</xdr:col>
      <xdr:colOff>0</xdr:colOff>
      <xdr:row>94</xdr:row>
      <xdr:rowOff>114935</xdr:rowOff>
    </xdr:to>
    <xdr:cxnSp macro="">
      <xdr:nvCxnSpPr>
        <xdr:cNvPr id="466" name="直線コネクタ 465"/>
        <xdr:cNvCxnSpPr/>
      </xdr:nvCxnSpPr>
      <xdr:spPr>
        <a:xfrm flipV="1">
          <a:off x="9639300" y="1617154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88900</xdr:rowOff>
    </xdr:from>
    <xdr:ext cx="534670" cy="255270"/>
    <xdr:sp macro="" textlink="">
      <xdr:nvSpPr>
        <xdr:cNvPr id="467" name="普通建設事業費 （ うち更新整備　）平均値テキスト"/>
        <xdr:cNvSpPr txBox="1"/>
      </xdr:nvSpPr>
      <xdr:spPr>
        <a:xfrm>
          <a:off x="10528300" y="163766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114935</xdr:rowOff>
    </xdr:from>
    <xdr:to xmlns:xdr="http://schemas.openxmlformats.org/drawingml/2006/spreadsheetDrawing">
      <xdr:col>50</xdr:col>
      <xdr:colOff>114300</xdr:colOff>
      <xdr:row>95</xdr:row>
      <xdr:rowOff>0</xdr:rowOff>
    </xdr:to>
    <xdr:cxnSp macro="">
      <xdr:nvCxnSpPr>
        <xdr:cNvPr id="469" name="直線コネクタ 468"/>
        <xdr:cNvCxnSpPr/>
      </xdr:nvCxnSpPr>
      <xdr:spPr>
        <a:xfrm flipV="1">
          <a:off x="8750300" y="162312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50165</xdr:rowOff>
    </xdr:from>
    <xdr:ext cx="530860" cy="259080"/>
    <xdr:sp macro="" textlink="">
      <xdr:nvSpPr>
        <xdr:cNvPr id="471" name="テキスト ボックス 470"/>
        <xdr:cNvSpPr txBox="1"/>
      </xdr:nvSpPr>
      <xdr:spPr>
        <a:xfrm>
          <a:off x="9371965" y="16509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0</xdr:rowOff>
    </xdr:from>
    <xdr:to xmlns:xdr="http://schemas.openxmlformats.org/drawingml/2006/spreadsheetDrawing">
      <xdr:col>45</xdr:col>
      <xdr:colOff>177800</xdr:colOff>
      <xdr:row>96</xdr:row>
      <xdr:rowOff>74930</xdr:rowOff>
    </xdr:to>
    <xdr:cxnSp macro="">
      <xdr:nvCxnSpPr>
        <xdr:cNvPr id="472" name="直線コネクタ 471"/>
        <xdr:cNvCxnSpPr/>
      </xdr:nvCxnSpPr>
      <xdr:spPr>
        <a:xfrm flipV="1">
          <a:off x="7861300" y="1628775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85090</xdr:rowOff>
    </xdr:from>
    <xdr:ext cx="530860" cy="259080"/>
    <xdr:sp macro="" textlink="">
      <xdr:nvSpPr>
        <xdr:cNvPr id="474" name="テキスト ボックス 473"/>
        <xdr:cNvSpPr txBox="1"/>
      </xdr:nvSpPr>
      <xdr:spPr>
        <a:xfrm>
          <a:off x="8482965" y="16544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92710</xdr:rowOff>
    </xdr:from>
    <xdr:to xmlns:xdr="http://schemas.openxmlformats.org/drawingml/2006/spreadsheetDrawing">
      <xdr:col>41</xdr:col>
      <xdr:colOff>50800</xdr:colOff>
      <xdr:row>96</xdr:row>
      <xdr:rowOff>74930</xdr:rowOff>
    </xdr:to>
    <xdr:cxnSp macro="">
      <xdr:nvCxnSpPr>
        <xdr:cNvPr id="475" name="直線コネクタ 474"/>
        <xdr:cNvCxnSpPr/>
      </xdr:nvCxnSpPr>
      <xdr:spPr>
        <a:xfrm>
          <a:off x="6972300" y="1638046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30860" cy="255270"/>
    <xdr:sp macro="" textlink="">
      <xdr:nvSpPr>
        <xdr:cNvPr id="477" name="テキスト ボックス 476"/>
        <xdr:cNvSpPr txBox="1"/>
      </xdr:nvSpPr>
      <xdr:spPr>
        <a:xfrm>
          <a:off x="7593965" y="16251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30860" cy="259080"/>
    <xdr:sp macro="" textlink="">
      <xdr:nvSpPr>
        <xdr:cNvPr id="479" name="テキスト ボックス 478"/>
        <xdr:cNvSpPr txBox="1"/>
      </xdr:nvSpPr>
      <xdr:spPr>
        <a:xfrm>
          <a:off x="6704965" y="16510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4445</xdr:rowOff>
    </xdr:from>
    <xdr:to xmlns:xdr="http://schemas.openxmlformats.org/drawingml/2006/spreadsheetDrawing">
      <xdr:col>55</xdr:col>
      <xdr:colOff>50800</xdr:colOff>
      <xdr:row>94</xdr:row>
      <xdr:rowOff>106045</xdr:rowOff>
    </xdr:to>
    <xdr:sp macro="" textlink="">
      <xdr:nvSpPr>
        <xdr:cNvPr id="485" name="楕円 484"/>
        <xdr:cNvSpPr/>
      </xdr:nvSpPr>
      <xdr:spPr>
        <a:xfrm>
          <a:off x="10426700" y="161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27305</xdr:rowOff>
    </xdr:from>
    <xdr:ext cx="534670" cy="259080"/>
    <xdr:sp macro="" textlink="">
      <xdr:nvSpPr>
        <xdr:cNvPr id="486" name="普通建設事業費 （ うち更新整備　）該当値テキスト"/>
        <xdr:cNvSpPr txBox="1"/>
      </xdr:nvSpPr>
      <xdr:spPr>
        <a:xfrm>
          <a:off x="10528300" y="15972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64135</xdr:rowOff>
    </xdr:from>
    <xdr:to xmlns:xdr="http://schemas.openxmlformats.org/drawingml/2006/spreadsheetDrawing">
      <xdr:col>50</xdr:col>
      <xdr:colOff>165100</xdr:colOff>
      <xdr:row>94</xdr:row>
      <xdr:rowOff>166370</xdr:rowOff>
    </xdr:to>
    <xdr:sp macro="" textlink="">
      <xdr:nvSpPr>
        <xdr:cNvPr id="487" name="楕円 486"/>
        <xdr:cNvSpPr/>
      </xdr:nvSpPr>
      <xdr:spPr>
        <a:xfrm>
          <a:off x="958850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10795</xdr:rowOff>
    </xdr:from>
    <xdr:ext cx="530860" cy="258445"/>
    <xdr:sp macro="" textlink="">
      <xdr:nvSpPr>
        <xdr:cNvPr id="488" name="テキスト ボックス 487"/>
        <xdr:cNvSpPr txBox="1"/>
      </xdr:nvSpPr>
      <xdr:spPr>
        <a:xfrm>
          <a:off x="9371965" y="159556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120650</xdr:rowOff>
    </xdr:from>
    <xdr:to xmlns:xdr="http://schemas.openxmlformats.org/drawingml/2006/spreadsheetDrawing">
      <xdr:col>46</xdr:col>
      <xdr:colOff>38100</xdr:colOff>
      <xdr:row>95</xdr:row>
      <xdr:rowOff>50800</xdr:rowOff>
    </xdr:to>
    <xdr:sp macro="" textlink="">
      <xdr:nvSpPr>
        <xdr:cNvPr id="489" name="楕円 488"/>
        <xdr:cNvSpPr/>
      </xdr:nvSpPr>
      <xdr:spPr>
        <a:xfrm>
          <a:off x="869950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67310</xdr:rowOff>
    </xdr:from>
    <xdr:ext cx="530860" cy="259080"/>
    <xdr:sp macro="" textlink="">
      <xdr:nvSpPr>
        <xdr:cNvPr id="490" name="テキスト ボックス 489"/>
        <xdr:cNvSpPr txBox="1"/>
      </xdr:nvSpPr>
      <xdr:spPr>
        <a:xfrm>
          <a:off x="8482965" y="16012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24130</xdr:rowOff>
    </xdr:from>
    <xdr:to xmlns:xdr="http://schemas.openxmlformats.org/drawingml/2006/spreadsheetDrawing">
      <xdr:col>41</xdr:col>
      <xdr:colOff>101600</xdr:colOff>
      <xdr:row>96</xdr:row>
      <xdr:rowOff>125730</xdr:rowOff>
    </xdr:to>
    <xdr:sp macro="" textlink="">
      <xdr:nvSpPr>
        <xdr:cNvPr id="491" name="楕円 490"/>
        <xdr:cNvSpPr/>
      </xdr:nvSpPr>
      <xdr:spPr>
        <a:xfrm>
          <a:off x="7810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116840</xdr:rowOff>
    </xdr:from>
    <xdr:ext cx="530860" cy="259080"/>
    <xdr:sp macro="" textlink="">
      <xdr:nvSpPr>
        <xdr:cNvPr id="492" name="テキスト ボックス 491"/>
        <xdr:cNvSpPr txBox="1"/>
      </xdr:nvSpPr>
      <xdr:spPr>
        <a:xfrm>
          <a:off x="7593965" y="16576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41910</xdr:rowOff>
    </xdr:from>
    <xdr:to xmlns:xdr="http://schemas.openxmlformats.org/drawingml/2006/spreadsheetDrawing">
      <xdr:col>36</xdr:col>
      <xdr:colOff>165100</xdr:colOff>
      <xdr:row>95</xdr:row>
      <xdr:rowOff>143510</xdr:rowOff>
    </xdr:to>
    <xdr:sp macro="" textlink="">
      <xdr:nvSpPr>
        <xdr:cNvPr id="493" name="楕円 492"/>
        <xdr:cNvSpPr/>
      </xdr:nvSpPr>
      <xdr:spPr>
        <a:xfrm>
          <a:off x="6921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160020</xdr:rowOff>
    </xdr:from>
    <xdr:ext cx="530860" cy="259080"/>
    <xdr:sp macro="" textlink="">
      <xdr:nvSpPr>
        <xdr:cNvPr id="494" name="テキスト ボックス 493"/>
        <xdr:cNvSpPr txBox="1"/>
      </xdr:nvSpPr>
      <xdr:spPr>
        <a:xfrm>
          <a:off x="6704965" y="16104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3" name="テキスト ボックス 502"/>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6" name="テキスト ボックス 505"/>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0" name="テキスト ボックス 509"/>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6" name="テキスト ボックス 515"/>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170815</xdr:rowOff>
    </xdr:from>
    <xdr:to xmlns:xdr="http://schemas.openxmlformats.org/drawingml/2006/spreadsheetDrawing">
      <xdr:col>85</xdr:col>
      <xdr:colOff>127000</xdr:colOff>
      <xdr:row>37</xdr:row>
      <xdr:rowOff>160655</xdr:rowOff>
    </xdr:to>
    <xdr:cxnSp macro="">
      <xdr:nvCxnSpPr>
        <xdr:cNvPr id="523" name="直線コネクタ 522"/>
        <xdr:cNvCxnSpPr/>
      </xdr:nvCxnSpPr>
      <xdr:spPr>
        <a:xfrm>
          <a:off x="15481300" y="634301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149860</xdr:rowOff>
    </xdr:from>
    <xdr:ext cx="469900" cy="259080"/>
    <xdr:sp macro="" textlink="">
      <xdr:nvSpPr>
        <xdr:cNvPr id="524" name="災害復旧事業費平均値テキスト"/>
        <xdr:cNvSpPr txBox="1"/>
      </xdr:nvSpPr>
      <xdr:spPr>
        <a:xfrm>
          <a:off x="163703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170815</xdr:rowOff>
    </xdr:from>
    <xdr:to xmlns:xdr="http://schemas.openxmlformats.org/drawingml/2006/spreadsheetDrawing">
      <xdr:col>81</xdr:col>
      <xdr:colOff>50800</xdr:colOff>
      <xdr:row>38</xdr:row>
      <xdr:rowOff>48260</xdr:rowOff>
    </xdr:to>
    <xdr:cxnSp macro="">
      <xdr:nvCxnSpPr>
        <xdr:cNvPr id="526" name="直線コネクタ 525"/>
        <xdr:cNvCxnSpPr/>
      </xdr:nvCxnSpPr>
      <xdr:spPr>
        <a:xfrm flipV="1">
          <a:off x="14592300" y="634301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105410</xdr:rowOff>
    </xdr:from>
    <xdr:ext cx="466090" cy="259080"/>
    <xdr:sp macro="" textlink="">
      <xdr:nvSpPr>
        <xdr:cNvPr id="528" name="テキスト ボックス 527"/>
        <xdr:cNvSpPr txBox="1"/>
      </xdr:nvSpPr>
      <xdr:spPr>
        <a:xfrm>
          <a:off x="15246350" y="662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48260</xdr:rowOff>
    </xdr:from>
    <xdr:to xmlns:xdr="http://schemas.openxmlformats.org/drawingml/2006/spreadsheetDrawing">
      <xdr:col>76</xdr:col>
      <xdr:colOff>114300</xdr:colOff>
      <xdr:row>39</xdr:row>
      <xdr:rowOff>44450</xdr:rowOff>
    </xdr:to>
    <xdr:cxnSp macro="">
      <xdr:nvCxnSpPr>
        <xdr:cNvPr id="529" name="直線コネクタ 528"/>
        <xdr:cNvCxnSpPr/>
      </xdr:nvCxnSpPr>
      <xdr:spPr>
        <a:xfrm flipV="1">
          <a:off x="13703300" y="65633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125730</xdr:rowOff>
    </xdr:from>
    <xdr:ext cx="466090" cy="259080"/>
    <xdr:sp macro="" textlink="">
      <xdr:nvSpPr>
        <xdr:cNvPr id="531" name="テキスト ボックス 530"/>
        <xdr:cNvSpPr txBox="1"/>
      </xdr:nvSpPr>
      <xdr:spPr>
        <a:xfrm>
          <a:off x="14357350" y="6640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2" name="直線コネクタ 531"/>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6090" cy="259080"/>
    <xdr:sp macro="" textlink="">
      <xdr:nvSpPr>
        <xdr:cNvPr id="534" name="テキスト ボックス 533"/>
        <xdr:cNvSpPr txBox="1"/>
      </xdr:nvSpPr>
      <xdr:spPr>
        <a:xfrm>
          <a:off x="13468350" y="6300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6090" cy="259080"/>
    <xdr:sp macro="" textlink="">
      <xdr:nvSpPr>
        <xdr:cNvPr id="536" name="テキスト ボックス 535"/>
        <xdr:cNvSpPr txBox="1"/>
      </xdr:nvSpPr>
      <xdr:spPr>
        <a:xfrm>
          <a:off x="12579350" y="6209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109855</xdr:rowOff>
    </xdr:from>
    <xdr:to xmlns:xdr="http://schemas.openxmlformats.org/drawingml/2006/spreadsheetDrawing">
      <xdr:col>85</xdr:col>
      <xdr:colOff>177800</xdr:colOff>
      <xdr:row>38</xdr:row>
      <xdr:rowOff>40640</xdr:rowOff>
    </xdr:to>
    <xdr:sp macro="" textlink="">
      <xdr:nvSpPr>
        <xdr:cNvPr id="542" name="楕円 541"/>
        <xdr:cNvSpPr/>
      </xdr:nvSpPr>
      <xdr:spPr>
        <a:xfrm>
          <a:off x="162687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132715</xdr:rowOff>
    </xdr:from>
    <xdr:ext cx="469900" cy="255270"/>
    <xdr:sp macro="" textlink="">
      <xdr:nvSpPr>
        <xdr:cNvPr id="543" name="災害復旧事業費該当値テキスト"/>
        <xdr:cNvSpPr txBox="1"/>
      </xdr:nvSpPr>
      <xdr:spPr>
        <a:xfrm>
          <a:off x="16370300" y="63049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120650</xdr:rowOff>
    </xdr:from>
    <xdr:to xmlns:xdr="http://schemas.openxmlformats.org/drawingml/2006/spreadsheetDrawing">
      <xdr:col>81</xdr:col>
      <xdr:colOff>101600</xdr:colOff>
      <xdr:row>37</xdr:row>
      <xdr:rowOff>50165</xdr:rowOff>
    </xdr:to>
    <xdr:sp macro="" textlink="">
      <xdr:nvSpPr>
        <xdr:cNvPr id="544" name="楕円 543"/>
        <xdr:cNvSpPr/>
      </xdr:nvSpPr>
      <xdr:spPr>
        <a:xfrm>
          <a:off x="1543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66675</xdr:rowOff>
    </xdr:from>
    <xdr:ext cx="530860" cy="255270"/>
    <xdr:sp macro="" textlink="">
      <xdr:nvSpPr>
        <xdr:cNvPr id="545" name="テキスト ボックス 544"/>
        <xdr:cNvSpPr txBox="1"/>
      </xdr:nvSpPr>
      <xdr:spPr>
        <a:xfrm>
          <a:off x="15213965" y="6067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168910</xdr:rowOff>
    </xdr:from>
    <xdr:to xmlns:xdr="http://schemas.openxmlformats.org/drawingml/2006/spreadsheetDrawing">
      <xdr:col>76</xdr:col>
      <xdr:colOff>165100</xdr:colOff>
      <xdr:row>38</xdr:row>
      <xdr:rowOff>99060</xdr:rowOff>
    </xdr:to>
    <xdr:sp macro="" textlink="">
      <xdr:nvSpPr>
        <xdr:cNvPr id="546" name="楕円 545"/>
        <xdr:cNvSpPr/>
      </xdr:nvSpPr>
      <xdr:spPr>
        <a:xfrm>
          <a:off x="1454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115570</xdr:rowOff>
    </xdr:from>
    <xdr:ext cx="466090" cy="259080"/>
    <xdr:sp macro="" textlink="">
      <xdr:nvSpPr>
        <xdr:cNvPr id="547" name="テキスト ボックス 546"/>
        <xdr:cNvSpPr txBox="1"/>
      </xdr:nvSpPr>
      <xdr:spPr>
        <a:xfrm>
          <a:off x="14357350" y="6287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5745" cy="255270"/>
    <xdr:sp macro="" textlink="">
      <xdr:nvSpPr>
        <xdr:cNvPr id="549" name="テキスト ボックス 548"/>
        <xdr:cNvSpPr txBox="1"/>
      </xdr:nvSpPr>
      <xdr:spPr>
        <a:xfrm>
          <a:off x="1357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5745" cy="255270"/>
    <xdr:sp macro="" textlink="">
      <xdr:nvSpPr>
        <xdr:cNvPr id="551" name="テキスト ボックス 550"/>
        <xdr:cNvSpPr txBox="1"/>
      </xdr:nvSpPr>
      <xdr:spPr>
        <a:xfrm>
          <a:off x="1268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0" name="テキスト ボックス 559"/>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63" name="テキスト ボックス 562"/>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5" name="テキスト ボックス 564"/>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7" name="テキスト ボックス 576"/>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80" name="テキスト ボックス 579"/>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83" name="テキスト ボックス 582"/>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5" name="テキスト ボックス 584"/>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94" name="テキスト ボックス 593"/>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6" name="テキスト ボックス 595"/>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8" name="テキスト ボックス 597"/>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600" name="テキスト ボックス 599"/>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9" name="テキスト ボックス 608"/>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110" cy="255270"/>
    <xdr:sp macro="" textlink="">
      <xdr:nvSpPr>
        <xdr:cNvPr id="611" name="テキスト ボックス 610"/>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270"/>
    <xdr:sp macro="" textlink="">
      <xdr:nvSpPr>
        <xdr:cNvPr id="615" name="テキスト ボックス 614"/>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270"/>
    <xdr:sp macro="" textlink="">
      <xdr:nvSpPr>
        <xdr:cNvPr id="619" name="テキスト ボックス 618"/>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820" cy="258445"/>
    <xdr:sp macro="" textlink="">
      <xdr:nvSpPr>
        <xdr:cNvPr id="621" name="テキスト ボックス 620"/>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820" cy="259080"/>
    <xdr:sp macro="" textlink="">
      <xdr:nvSpPr>
        <xdr:cNvPr id="623" name="テキスト ボックス 622"/>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5" name="テキスト ボックス 624"/>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5270"/>
    <xdr:sp macro="" textlink="">
      <xdr:nvSpPr>
        <xdr:cNvPr id="630" name="公債費最大値テキスト"/>
        <xdr:cNvSpPr txBox="1"/>
      </xdr:nvSpPr>
      <xdr:spPr>
        <a:xfrm>
          <a:off x="16370300" y="11870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149225</xdr:rowOff>
    </xdr:from>
    <xdr:to xmlns:xdr="http://schemas.openxmlformats.org/drawingml/2006/spreadsheetDrawing">
      <xdr:col>85</xdr:col>
      <xdr:colOff>127000</xdr:colOff>
      <xdr:row>76</xdr:row>
      <xdr:rowOff>8255</xdr:rowOff>
    </xdr:to>
    <xdr:cxnSp macro="">
      <xdr:nvCxnSpPr>
        <xdr:cNvPr id="632" name="直線コネクタ 631"/>
        <xdr:cNvCxnSpPr/>
      </xdr:nvCxnSpPr>
      <xdr:spPr>
        <a:xfrm>
          <a:off x="15481300" y="130079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149225</xdr:rowOff>
    </xdr:from>
    <xdr:ext cx="534670" cy="259080"/>
    <xdr:sp macro="" textlink="">
      <xdr:nvSpPr>
        <xdr:cNvPr id="633" name="公債費平均値テキスト"/>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149225</xdr:rowOff>
    </xdr:from>
    <xdr:to xmlns:xdr="http://schemas.openxmlformats.org/drawingml/2006/spreadsheetDrawing">
      <xdr:col>81</xdr:col>
      <xdr:colOff>50800</xdr:colOff>
      <xdr:row>76</xdr:row>
      <xdr:rowOff>46990</xdr:rowOff>
    </xdr:to>
    <xdr:cxnSp macro="">
      <xdr:nvCxnSpPr>
        <xdr:cNvPr id="635" name="直線コネクタ 634"/>
        <xdr:cNvCxnSpPr/>
      </xdr:nvCxnSpPr>
      <xdr:spPr>
        <a:xfrm flipV="1">
          <a:off x="14592300" y="130079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45720</xdr:rowOff>
    </xdr:from>
    <xdr:ext cx="530860" cy="259080"/>
    <xdr:sp macro="" textlink="">
      <xdr:nvSpPr>
        <xdr:cNvPr id="637" name="テキスト ボックス 636"/>
        <xdr:cNvSpPr txBox="1"/>
      </xdr:nvSpPr>
      <xdr:spPr>
        <a:xfrm>
          <a:off x="15213965" y="1307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46990</xdr:rowOff>
    </xdr:from>
    <xdr:to xmlns:xdr="http://schemas.openxmlformats.org/drawingml/2006/spreadsheetDrawing">
      <xdr:col>76</xdr:col>
      <xdr:colOff>114300</xdr:colOff>
      <xdr:row>76</xdr:row>
      <xdr:rowOff>125730</xdr:rowOff>
    </xdr:to>
    <xdr:cxnSp macro="">
      <xdr:nvCxnSpPr>
        <xdr:cNvPr id="638" name="直線コネクタ 637"/>
        <xdr:cNvCxnSpPr/>
      </xdr:nvCxnSpPr>
      <xdr:spPr>
        <a:xfrm flipV="1">
          <a:off x="13703300" y="130771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89535</xdr:rowOff>
    </xdr:from>
    <xdr:ext cx="530860" cy="255270"/>
    <xdr:sp macro="" textlink="">
      <xdr:nvSpPr>
        <xdr:cNvPr id="640" name="テキスト ボックス 639"/>
        <xdr:cNvSpPr txBox="1"/>
      </xdr:nvSpPr>
      <xdr:spPr>
        <a:xfrm>
          <a:off x="14324965" y="127768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67945</xdr:rowOff>
    </xdr:from>
    <xdr:to xmlns:xdr="http://schemas.openxmlformats.org/drawingml/2006/spreadsheetDrawing">
      <xdr:col>71</xdr:col>
      <xdr:colOff>177800</xdr:colOff>
      <xdr:row>76</xdr:row>
      <xdr:rowOff>125730</xdr:rowOff>
    </xdr:to>
    <xdr:cxnSp macro="">
      <xdr:nvCxnSpPr>
        <xdr:cNvPr id="641" name="直線コネクタ 640"/>
        <xdr:cNvCxnSpPr/>
      </xdr:nvCxnSpPr>
      <xdr:spPr>
        <a:xfrm>
          <a:off x="12814300" y="13098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97790</xdr:rowOff>
    </xdr:from>
    <xdr:ext cx="530860" cy="255270"/>
    <xdr:sp macro="" textlink="">
      <xdr:nvSpPr>
        <xdr:cNvPr id="643" name="テキスト ボックス 642"/>
        <xdr:cNvSpPr txBox="1"/>
      </xdr:nvSpPr>
      <xdr:spPr>
        <a:xfrm>
          <a:off x="13435965" y="12785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111125</xdr:rowOff>
    </xdr:from>
    <xdr:ext cx="530860" cy="255270"/>
    <xdr:sp macro="" textlink="">
      <xdr:nvSpPr>
        <xdr:cNvPr id="645" name="テキスト ボックス 644"/>
        <xdr:cNvSpPr txBox="1"/>
      </xdr:nvSpPr>
      <xdr:spPr>
        <a:xfrm>
          <a:off x="12546965" y="12798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128905</xdr:rowOff>
    </xdr:from>
    <xdr:to xmlns:xdr="http://schemas.openxmlformats.org/drawingml/2006/spreadsheetDrawing">
      <xdr:col>85</xdr:col>
      <xdr:colOff>177800</xdr:colOff>
      <xdr:row>76</xdr:row>
      <xdr:rowOff>59055</xdr:rowOff>
    </xdr:to>
    <xdr:sp macro="" textlink="">
      <xdr:nvSpPr>
        <xdr:cNvPr id="651" name="楕円 650"/>
        <xdr:cNvSpPr/>
      </xdr:nvSpPr>
      <xdr:spPr>
        <a:xfrm>
          <a:off x="162687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107315</xdr:rowOff>
    </xdr:from>
    <xdr:ext cx="534670" cy="259080"/>
    <xdr:sp macro="" textlink="">
      <xdr:nvSpPr>
        <xdr:cNvPr id="652" name="公債費該当値テキスト"/>
        <xdr:cNvSpPr txBox="1"/>
      </xdr:nvSpPr>
      <xdr:spPr>
        <a:xfrm>
          <a:off x="16370300" y="12966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98425</xdr:rowOff>
    </xdr:from>
    <xdr:to xmlns:xdr="http://schemas.openxmlformats.org/drawingml/2006/spreadsheetDrawing">
      <xdr:col>81</xdr:col>
      <xdr:colOff>101600</xdr:colOff>
      <xdr:row>76</xdr:row>
      <xdr:rowOff>29210</xdr:rowOff>
    </xdr:to>
    <xdr:sp macro="" textlink="">
      <xdr:nvSpPr>
        <xdr:cNvPr id="653" name="楕円 652"/>
        <xdr:cNvSpPr/>
      </xdr:nvSpPr>
      <xdr:spPr>
        <a:xfrm>
          <a:off x="15430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45085</xdr:rowOff>
    </xdr:from>
    <xdr:ext cx="530860" cy="258445"/>
    <xdr:sp macro="" textlink="">
      <xdr:nvSpPr>
        <xdr:cNvPr id="654" name="テキスト ボックス 653"/>
        <xdr:cNvSpPr txBox="1"/>
      </xdr:nvSpPr>
      <xdr:spPr>
        <a:xfrm>
          <a:off x="15213965" y="127323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167640</xdr:rowOff>
    </xdr:from>
    <xdr:to xmlns:xdr="http://schemas.openxmlformats.org/drawingml/2006/spreadsheetDrawing">
      <xdr:col>76</xdr:col>
      <xdr:colOff>165100</xdr:colOff>
      <xdr:row>76</xdr:row>
      <xdr:rowOff>97790</xdr:rowOff>
    </xdr:to>
    <xdr:sp macro="" textlink="">
      <xdr:nvSpPr>
        <xdr:cNvPr id="655" name="楕円 654"/>
        <xdr:cNvSpPr/>
      </xdr:nvSpPr>
      <xdr:spPr>
        <a:xfrm>
          <a:off x="14541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88900</xdr:rowOff>
    </xdr:from>
    <xdr:ext cx="530860" cy="255270"/>
    <xdr:sp macro="" textlink="">
      <xdr:nvSpPr>
        <xdr:cNvPr id="656" name="テキスト ボックス 655"/>
        <xdr:cNvSpPr txBox="1"/>
      </xdr:nvSpPr>
      <xdr:spPr>
        <a:xfrm>
          <a:off x="14324965" y="13119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74930</xdr:rowOff>
    </xdr:from>
    <xdr:to xmlns:xdr="http://schemas.openxmlformats.org/drawingml/2006/spreadsheetDrawing">
      <xdr:col>72</xdr:col>
      <xdr:colOff>38100</xdr:colOff>
      <xdr:row>77</xdr:row>
      <xdr:rowOff>5080</xdr:rowOff>
    </xdr:to>
    <xdr:sp macro="" textlink="">
      <xdr:nvSpPr>
        <xdr:cNvPr id="657" name="楕円 656"/>
        <xdr:cNvSpPr/>
      </xdr:nvSpPr>
      <xdr:spPr>
        <a:xfrm>
          <a:off x="13652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167640</xdr:rowOff>
    </xdr:from>
    <xdr:ext cx="530860" cy="255270"/>
    <xdr:sp macro="" textlink="">
      <xdr:nvSpPr>
        <xdr:cNvPr id="658" name="テキスト ボックス 657"/>
        <xdr:cNvSpPr txBox="1"/>
      </xdr:nvSpPr>
      <xdr:spPr>
        <a:xfrm>
          <a:off x="13435965" y="13197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17780</xdr:rowOff>
    </xdr:from>
    <xdr:to xmlns:xdr="http://schemas.openxmlformats.org/drawingml/2006/spreadsheetDrawing">
      <xdr:col>67</xdr:col>
      <xdr:colOff>101600</xdr:colOff>
      <xdr:row>76</xdr:row>
      <xdr:rowOff>118745</xdr:rowOff>
    </xdr:to>
    <xdr:sp macro="" textlink="">
      <xdr:nvSpPr>
        <xdr:cNvPr id="659" name="楕円 658"/>
        <xdr:cNvSpPr/>
      </xdr:nvSpPr>
      <xdr:spPr>
        <a:xfrm>
          <a:off x="12763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109855</xdr:rowOff>
    </xdr:from>
    <xdr:ext cx="530860" cy="255270"/>
    <xdr:sp macro="" textlink="">
      <xdr:nvSpPr>
        <xdr:cNvPr id="660" name="テキスト ボックス 659"/>
        <xdr:cNvSpPr txBox="1"/>
      </xdr:nvSpPr>
      <xdr:spPr>
        <a:xfrm>
          <a:off x="12546965" y="13140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9" name="テキスト ボックス 66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72" name="テキスト ボックス 671"/>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270"/>
    <xdr:sp macro="" textlink="">
      <xdr:nvSpPr>
        <xdr:cNvPr id="674" name="テキスト ボックス 673"/>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76" name="テキスト ボックス 675"/>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78" name="テキスト ボックス 677"/>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0" name="テキスト ボックス 679"/>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55270"/>
    <xdr:sp macro="" textlink="">
      <xdr:nvSpPr>
        <xdr:cNvPr id="685" name="積立金最大値テキスト"/>
        <xdr:cNvSpPr txBox="1"/>
      </xdr:nvSpPr>
      <xdr:spPr>
        <a:xfrm>
          <a:off x="16370300" y="15301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46990</xdr:rowOff>
    </xdr:from>
    <xdr:to xmlns:xdr="http://schemas.openxmlformats.org/drawingml/2006/spreadsheetDrawing">
      <xdr:col>85</xdr:col>
      <xdr:colOff>127000</xdr:colOff>
      <xdr:row>98</xdr:row>
      <xdr:rowOff>64135</xdr:rowOff>
    </xdr:to>
    <xdr:cxnSp macro="">
      <xdr:nvCxnSpPr>
        <xdr:cNvPr id="687" name="直線コネクタ 686"/>
        <xdr:cNvCxnSpPr/>
      </xdr:nvCxnSpPr>
      <xdr:spPr>
        <a:xfrm>
          <a:off x="15481300" y="168490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55270"/>
    <xdr:sp macro="" textlink="">
      <xdr:nvSpPr>
        <xdr:cNvPr id="688" name="積立金平均値テキスト"/>
        <xdr:cNvSpPr txBox="1"/>
      </xdr:nvSpPr>
      <xdr:spPr>
        <a:xfrm>
          <a:off x="16370300" y="16490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46990</xdr:rowOff>
    </xdr:from>
    <xdr:to xmlns:xdr="http://schemas.openxmlformats.org/drawingml/2006/spreadsheetDrawing">
      <xdr:col>81</xdr:col>
      <xdr:colOff>50800</xdr:colOff>
      <xdr:row>98</xdr:row>
      <xdr:rowOff>103505</xdr:rowOff>
    </xdr:to>
    <xdr:cxnSp macro="">
      <xdr:nvCxnSpPr>
        <xdr:cNvPr id="690" name="直線コネクタ 689"/>
        <xdr:cNvCxnSpPr/>
      </xdr:nvCxnSpPr>
      <xdr:spPr>
        <a:xfrm flipV="1">
          <a:off x="14592300" y="168490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30860" cy="259080"/>
    <xdr:sp macro="" textlink="">
      <xdr:nvSpPr>
        <xdr:cNvPr id="692" name="テキスト ボックス 691"/>
        <xdr:cNvSpPr txBox="1"/>
      </xdr:nvSpPr>
      <xdr:spPr>
        <a:xfrm>
          <a:off x="15213965" y="16429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103505</xdr:rowOff>
    </xdr:from>
    <xdr:to xmlns:xdr="http://schemas.openxmlformats.org/drawingml/2006/spreadsheetDrawing">
      <xdr:col>76</xdr:col>
      <xdr:colOff>114300</xdr:colOff>
      <xdr:row>98</xdr:row>
      <xdr:rowOff>113030</xdr:rowOff>
    </xdr:to>
    <xdr:cxnSp macro="">
      <xdr:nvCxnSpPr>
        <xdr:cNvPr id="693" name="直線コネクタ 692"/>
        <xdr:cNvCxnSpPr/>
      </xdr:nvCxnSpPr>
      <xdr:spPr>
        <a:xfrm flipV="1">
          <a:off x="13703300" y="169056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30860" cy="259080"/>
    <xdr:sp macro="" textlink="">
      <xdr:nvSpPr>
        <xdr:cNvPr id="695" name="テキスト ボックス 694"/>
        <xdr:cNvSpPr txBox="1"/>
      </xdr:nvSpPr>
      <xdr:spPr>
        <a:xfrm>
          <a:off x="14324965" y="16427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111125</xdr:rowOff>
    </xdr:from>
    <xdr:to xmlns:xdr="http://schemas.openxmlformats.org/drawingml/2006/spreadsheetDrawing">
      <xdr:col>71</xdr:col>
      <xdr:colOff>177800</xdr:colOff>
      <xdr:row>98</xdr:row>
      <xdr:rowOff>113030</xdr:rowOff>
    </xdr:to>
    <xdr:cxnSp macro="">
      <xdr:nvCxnSpPr>
        <xdr:cNvPr id="696" name="直線コネクタ 695"/>
        <xdr:cNvCxnSpPr/>
      </xdr:nvCxnSpPr>
      <xdr:spPr>
        <a:xfrm>
          <a:off x="12814300" y="169132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30860" cy="255270"/>
    <xdr:sp macro="" textlink="">
      <xdr:nvSpPr>
        <xdr:cNvPr id="698" name="テキスト ボックス 697"/>
        <xdr:cNvSpPr txBox="1"/>
      </xdr:nvSpPr>
      <xdr:spPr>
        <a:xfrm>
          <a:off x="13435965" y="164001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30860" cy="259080"/>
    <xdr:sp macro="" textlink="">
      <xdr:nvSpPr>
        <xdr:cNvPr id="700" name="テキスト ボックス 699"/>
        <xdr:cNvSpPr txBox="1"/>
      </xdr:nvSpPr>
      <xdr:spPr>
        <a:xfrm>
          <a:off x="12546965" y="16471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13335</xdr:rowOff>
    </xdr:from>
    <xdr:to xmlns:xdr="http://schemas.openxmlformats.org/drawingml/2006/spreadsheetDrawing">
      <xdr:col>85</xdr:col>
      <xdr:colOff>177800</xdr:colOff>
      <xdr:row>98</xdr:row>
      <xdr:rowOff>114935</xdr:rowOff>
    </xdr:to>
    <xdr:sp macro="" textlink="">
      <xdr:nvSpPr>
        <xdr:cNvPr id="706" name="楕円 705"/>
        <xdr:cNvSpPr/>
      </xdr:nvSpPr>
      <xdr:spPr>
        <a:xfrm>
          <a:off x="162687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99695</xdr:rowOff>
    </xdr:from>
    <xdr:ext cx="469900" cy="255270"/>
    <xdr:sp macro="" textlink="">
      <xdr:nvSpPr>
        <xdr:cNvPr id="707" name="積立金該当値テキスト"/>
        <xdr:cNvSpPr txBox="1"/>
      </xdr:nvSpPr>
      <xdr:spPr>
        <a:xfrm>
          <a:off x="16370300" y="167303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167640</xdr:rowOff>
    </xdr:from>
    <xdr:to xmlns:xdr="http://schemas.openxmlformats.org/drawingml/2006/spreadsheetDrawing">
      <xdr:col>81</xdr:col>
      <xdr:colOff>101600</xdr:colOff>
      <xdr:row>98</xdr:row>
      <xdr:rowOff>97790</xdr:rowOff>
    </xdr:to>
    <xdr:sp macro="" textlink="">
      <xdr:nvSpPr>
        <xdr:cNvPr id="708" name="楕円 707"/>
        <xdr:cNvSpPr/>
      </xdr:nvSpPr>
      <xdr:spPr>
        <a:xfrm>
          <a:off x="15430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88900</xdr:rowOff>
    </xdr:from>
    <xdr:ext cx="530860" cy="255270"/>
    <xdr:sp macro="" textlink="">
      <xdr:nvSpPr>
        <xdr:cNvPr id="709" name="テキスト ボックス 708"/>
        <xdr:cNvSpPr txBox="1"/>
      </xdr:nvSpPr>
      <xdr:spPr>
        <a:xfrm>
          <a:off x="15213965" y="16891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52705</xdr:rowOff>
    </xdr:from>
    <xdr:to xmlns:xdr="http://schemas.openxmlformats.org/drawingml/2006/spreadsheetDrawing">
      <xdr:col>76</xdr:col>
      <xdr:colOff>165100</xdr:colOff>
      <xdr:row>98</xdr:row>
      <xdr:rowOff>154940</xdr:rowOff>
    </xdr:to>
    <xdr:sp macro="" textlink="">
      <xdr:nvSpPr>
        <xdr:cNvPr id="710" name="楕円 709"/>
        <xdr:cNvSpPr/>
      </xdr:nvSpPr>
      <xdr:spPr>
        <a:xfrm>
          <a:off x="14541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145415</xdr:rowOff>
    </xdr:from>
    <xdr:ext cx="466090" cy="255270"/>
    <xdr:sp macro="" textlink="">
      <xdr:nvSpPr>
        <xdr:cNvPr id="711" name="テキスト ボックス 710"/>
        <xdr:cNvSpPr txBox="1"/>
      </xdr:nvSpPr>
      <xdr:spPr>
        <a:xfrm>
          <a:off x="14357350" y="169475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62230</xdr:rowOff>
    </xdr:from>
    <xdr:to xmlns:xdr="http://schemas.openxmlformats.org/drawingml/2006/spreadsheetDrawing">
      <xdr:col>72</xdr:col>
      <xdr:colOff>38100</xdr:colOff>
      <xdr:row>98</xdr:row>
      <xdr:rowOff>163830</xdr:rowOff>
    </xdr:to>
    <xdr:sp macro="" textlink="">
      <xdr:nvSpPr>
        <xdr:cNvPr id="712" name="楕円 711"/>
        <xdr:cNvSpPr/>
      </xdr:nvSpPr>
      <xdr:spPr>
        <a:xfrm>
          <a:off x="13652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154940</xdr:rowOff>
    </xdr:from>
    <xdr:ext cx="466090" cy="255270"/>
    <xdr:sp macro="" textlink="">
      <xdr:nvSpPr>
        <xdr:cNvPr id="713" name="テキスト ボックス 712"/>
        <xdr:cNvSpPr txBox="1"/>
      </xdr:nvSpPr>
      <xdr:spPr>
        <a:xfrm>
          <a:off x="13468350" y="16957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60325</xdr:rowOff>
    </xdr:from>
    <xdr:to xmlns:xdr="http://schemas.openxmlformats.org/drawingml/2006/spreadsheetDrawing">
      <xdr:col>67</xdr:col>
      <xdr:colOff>101600</xdr:colOff>
      <xdr:row>98</xdr:row>
      <xdr:rowOff>161925</xdr:rowOff>
    </xdr:to>
    <xdr:sp macro="" textlink="">
      <xdr:nvSpPr>
        <xdr:cNvPr id="714" name="楕円 713"/>
        <xdr:cNvSpPr/>
      </xdr:nvSpPr>
      <xdr:spPr>
        <a:xfrm>
          <a:off x="12763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153035</xdr:rowOff>
    </xdr:from>
    <xdr:ext cx="466090" cy="259080"/>
    <xdr:sp macro="" textlink="">
      <xdr:nvSpPr>
        <xdr:cNvPr id="715" name="テキスト ボックス 714"/>
        <xdr:cNvSpPr txBox="1"/>
      </xdr:nvSpPr>
      <xdr:spPr>
        <a:xfrm>
          <a:off x="12579350" y="16955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4" name="テキスト ボックス 723"/>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27" name="テキスト ボックス 726"/>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270"/>
    <xdr:sp macro="" textlink="">
      <xdr:nvSpPr>
        <xdr:cNvPr id="729" name="テキスト ボックス 728"/>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270"/>
    <xdr:sp macro="" textlink="">
      <xdr:nvSpPr>
        <xdr:cNvPr id="731" name="テキスト ボックス 730"/>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270"/>
    <xdr:sp macro="" textlink="">
      <xdr:nvSpPr>
        <xdr:cNvPr id="733" name="テキスト ボックス 732"/>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5" name="テキスト ボックス 734"/>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270"/>
    <xdr:sp macro="" textlink="">
      <xdr:nvSpPr>
        <xdr:cNvPr id="738" name="投資及び出資金最小値テキスト"/>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5270"/>
    <xdr:sp macro="" textlink="">
      <xdr:nvSpPr>
        <xdr:cNvPr id="740" name="投資及び出資金最大値テキスト"/>
        <xdr:cNvSpPr txBox="1"/>
      </xdr:nvSpPr>
      <xdr:spPr>
        <a:xfrm>
          <a:off x="22212300" y="49244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57785</xdr:rowOff>
    </xdr:from>
    <xdr:to xmlns:xdr="http://schemas.openxmlformats.org/drawingml/2006/spreadsheetDrawing">
      <xdr:col>116</xdr:col>
      <xdr:colOff>63500</xdr:colOff>
      <xdr:row>38</xdr:row>
      <xdr:rowOff>112395</xdr:rowOff>
    </xdr:to>
    <xdr:cxnSp macro="">
      <xdr:nvCxnSpPr>
        <xdr:cNvPr id="742" name="直線コネクタ 741"/>
        <xdr:cNvCxnSpPr/>
      </xdr:nvCxnSpPr>
      <xdr:spPr>
        <a:xfrm flipV="1">
          <a:off x="21323300" y="6401435"/>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6350</xdr:rowOff>
    </xdr:from>
    <xdr:ext cx="469900" cy="255270"/>
    <xdr:sp macro="" textlink="">
      <xdr:nvSpPr>
        <xdr:cNvPr id="743" name="投資及び出資金平均値テキスト"/>
        <xdr:cNvSpPr txBox="1"/>
      </xdr:nvSpPr>
      <xdr:spPr>
        <a:xfrm>
          <a:off x="22212300" y="63500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112395</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flipV="1">
          <a:off x="20434300" y="6627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120650</xdr:rowOff>
    </xdr:from>
    <xdr:ext cx="466090" cy="255270"/>
    <xdr:sp macro="" textlink="">
      <xdr:nvSpPr>
        <xdr:cNvPr id="747" name="テキスト ボックス 746"/>
        <xdr:cNvSpPr txBox="1"/>
      </xdr:nvSpPr>
      <xdr:spPr>
        <a:xfrm>
          <a:off x="21088350" y="61214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6090" cy="255270"/>
    <xdr:sp macro="" textlink="">
      <xdr:nvSpPr>
        <xdr:cNvPr id="750" name="テキスト ボックス 749"/>
        <xdr:cNvSpPr txBox="1"/>
      </xdr:nvSpPr>
      <xdr:spPr>
        <a:xfrm>
          <a:off x="20199350" y="6123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145415</xdr:rowOff>
    </xdr:from>
    <xdr:ext cx="466090" cy="255270"/>
    <xdr:sp macro="" textlink="">
      <xdr:nvSpPr>
        <xdr:cNvPr id="753" name="テキスト ボックス 752"/>
        <xdr:cNvSpPr txBox="1"/>
      </xdr:nvSpPr>
      <xdr:spPr>
        <a:xfrm>
          <a:off x="19310350" y="6146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168275</xdr:rowOff>
    </xdr:from>
    <xdr:ext cx="466090" cy="255270"/>
    <xdr:sp macro="" textlink="">
      <xdr:nvSpPr>
        <xdr:cNvPr id="755" name="テキスト ボックス 754"/>
        <xdr:cNvSpPr txBox="1"/>
      </xdr:nvSpPr>
      <xdr:spPr>
        <a:xfrm>
          <a:off x="18421350" y="6169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6985</xdr:rowOff>
    </xdr:from>
    <xdr:to xmlns:xdr="http://schemas.openxmlformats.org/drawingml/2006/spreadsheetDrawing">
      <xdr:col>116</xdr:col>
      <xdr:colOff>114300</xdr:colOff>
      <xdr:row>37</xdr:row>
      <xdr:rowOff>109220</xdr:rowOff>
    </xdr:to>
    <xdr:sp macro="" textlink="">
      <xdr:nvSpPr>
        <xdr:cNvPr id="761" name="楕円 760"/>
        <xdr:cNvSpPr/>
      </xdr:nvSpPr>
      <xdr:spPr>
        <a:xfrm>
          <a:off x="22110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29845</xdr:rowOff>
    </xdr:from>
    <xdr:ext cx="469900" cy="255270"/>
    <xdr:sp macro="" textlink="">
      <xdr:nvSpPr>
        <xdr:cNvPr id="762" name="投資及び出資金該当値テキスト"/>
        <xdr:cNvSpPr txBox="1"/>
      </xdr:nvSpPr>
      <xdr:spPr>
        <a:xfrm>
          <a:off x="22212300" y="62020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61595</xdr:rowOff>
    </xdr:from>
    <xdr:to xmlns:xdr="http://schemas.openxmlformats.org/drawingml/2006/spreadsheetDrawing">
      <xdr:col>112</xdr:col>
      <xdr:colOff>38100</xdr:colOff>
      <xdr:row>38</xdr:row>
      <xdr:rowOff>163195</xdr:rowOff>
    </xdr:to>
    <xdr:sp macro="" textlink="">
      <xdr:nvSpPr>
        <xdr:cNvPr id="763" name="楕円 762"/>
        <xdr:cNvSpPr/>
      </xdr:nvSpPr>
      <xdr:spPr>
        <a:xfrm>
          <a:off x="2127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154940</xdr:rowOff>
    </xdr:from>
    <xdr:ext cx="378460" cy="255270"/>
    <xdr:sp macro="" textlink="">
      <xdr:nvSpPr>
        <xdr:cNvPr id="764" name="テキスト ボックス 763"/>
        <xdr:cNvSpPr txBox="1"/>
      </xdr:nvSpPr>
      <xdr:spPr>
        <a:xfrm>
          <a:off x="21134070" y="6670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66" name="テキスト ボックス 765"/>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68" name="テキスト ボックス 767"/>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70" name="テキスト ボックス 769"/>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9" name="テキスト ボックス 778"/>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82" name="テキスト ボックス 781"/>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86" name="テキスト ボックス 785"/>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92" name="テキスト ボックス 791"/>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5270"/>
    <xdr:sp macro="" textlink="">
      <xdr:nvSpPr>
        <xdr:cNvPr id="797" name="貸付金最大値テキスト"/>
        <xdr:cNvSpPr txBox="1"/>
      </xdr:nvSpPr>
      <xdr:spPr>
        <a:xfrm>
          <a:off x="22212300" y="8672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41910</xdr:rowOff>
    </xdr:from>
    <xdr:to xmlns:xdr="http://schemas.openxmlformats.org/drawingml/2006/spreadsheetDrawing">
      <xdr:col>116</xdr:col>
      <xdr:colOff>63500</xdr:colOff>
      <xdr:row>59</xdr:row>
      <xdr:rowOff>44450</xdr:rowOff>
    </xdr:to>
    <xdr:cxnSp macro="">
      <xdr:nvCxnSpPr>
        <xdr:cNvPr id="799" name="直線コネクタ 798"/>
        <xdr:cNvCxnSpPr/>
      </xdr:nvCxnSpPr>
      <xdr:spPr>
        <a:xfrm flipV="1">
          <a:off x="21323300" y="10157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166370</xdr:rowOff>
    </xdr:from>
    <xdr:ext cx="469900" cy="255270"/>
    <xdr:sp macro="" textlink="">
      <xdr:nvSpPr>
        <xdr:cNvPr id="800" name="貸付金平均値テキスト"/>
        <xdr:cNvSpPr txBox="1"/>
      </xdr:nvSpPr>
      <xdr:spPr>
        <a:xfrm>
          <a:off x="22212300" y="9767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2" name="直線コネクタ 80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6090" cy="259080"/>
    <xdr:sp macro="" textlink="">
      <xdr:nvSpPr>
        <xdr:cNvPr id="804" name="テキスト ボックス 803"/>
        <xdr:cNvSpPr txBox="1"/>
      </xdr:nvSpPr>
      <xdr:spPr>
        <a:xfrm>
          <a:off x="21088350" y="9671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24765</xdr:rowOff>
    </xdr:from>
    <xdr:to xmlns:xdr="http://schemas.openxmlformats.org/drawingml/2006/spreadsheetDrawing">
      <xdr:col>107</xdr:col>
      <xdr:colOff>50800</xdr:colOff>
      <xdr:row>59</xdr:row>
      <xdr:rowOff>44450</xdr:rowOff>
    </xdr:to>
    <xdr:cxnSp macro="">
      <xdr:nvCxnSpPr>
        <xdr:cNvPr id="805" name="直線コネクタ 804"/>
        <xdr:cNvCxnSpPr/>
      </xdr:nvCxnSpPr>
      <xdr:spPr>
        <a:xfrm>
          <a:off x="19545300" y="996886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6090" cy="259080"/>
    <xdr:sp macro="" textlink="">
      <xdr:nvSpPr>
        <xdr:cNvPr id="807" name="テキスト ボックス 806"/>
        <xdr:cNvSpPr txBox="1"/>
      </xdr:nvSpPr>
      <xdr:spPr>
        <a:xfrm>
          <a:off x="20199350" y="968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24765</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flipV="1">
          <a:off x="18656300" y="996886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52705</xdr:rowOff>
    </xdr:from>
    <xdr:ext cx="466090" cy="255270"/>
    <xdr:sp macro="" textlink="">
      <xdr:nvSpPr>
        <xdr:cNvPr id="810" name="テキスト ボックス 809"/>
        <xdr:cNvSpPr txBox="1"/>
      </xdr:nvSpPr>
      <xdr:spPr>
        <a:xfrm>
          <a:off x="19310350" y="9653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6090" cy="258445"/>
    <xdr:sp macro="" textlink="">
      <xdr:nvSpPr>
        <xdr:cNvPr id="812" name="テキスト ボックス 811"/>
        <xdr:cNvSpPr txBox="1"/>
      </xdr:nvSpPr>
      <xdr:spPr>
        <a:xfrm>
          <a:off x="18421350" y="96577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162560</xdr:rowOff>
    </xdr:from>
    <xdr:to xmlns:xdr="http://schemas.openxmlformats.org/drawingml/2006/spreadsheetDrawing">
      <xdr:col>116</xdr:col>
      <xdr:colOff>114300</xdr:colOff>
      <xdr:row>59</xdr:row>
      <xdr:rowOff>92710</xdr:rowOff>
    </xdr:to>
    <xdr:sp macro="" textlink="">
      <xdr:nvSpPr>
        <xdr:cNvPr id="818" name="楕円 817"/>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77470</xdr:rowOff>
    </xdr:from>
    <xdr:ext cx="313690" cy="255270"/>
    <xdr:sp macro="" textlink="">
      <xdr:nvSpPr>
        <xdr:cNvPr id="819" name="貸付金該当値テキスト"/>
        <xdr:cNvSpPr txBox="1"/>
      </xdr:nvSpPr>
      <xdr:spPr>
        <a:xfrm>
          <a:off x="22212300" y="1002157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745" cy="255270"/>
    <xdr:sp macro="" textlink="">
      <xdr:nvSpPr>
        <xdr:cNvPr id="821" name="テキスト ボックス 820"/>
        <xdr:cNvSpPr txBox="1"/>
      </xdr:nvSpPr>
      <xdr:spPr>
        <a:xfrm>
          <a:off x="2119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745" cy="255270"/>
    <xdr:sp macro="" textlink="">
      <xdr:nvSpPr>
        <xdr:cNvPr id="823" name="テキスト ボックス 822"/>
        <xdr:cNvSpPr txBox="1"/>
      </xdr:nvSpPr>
      <xdr:spPr>
        <a:xfrm>
          <a:off x="2030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145415</xdr:rowOff>
    </xdr:from>
    <xdr:to xmlns:xdr="http://schemas.openxmlformats.org/drawingml/2006/spreadsheetDrawing">
      <xdr:col>102</xdr:col>
      <xdr:colOff>165100</xdr:colOff>
      <xdr:row>58</xdr:row>
      <xdr:rowOff>75565</xdr:rowOff>
    </xdr:to>
    <xdr:sp macro="" textlink="">
      <xdr:nvSpPr>
        <xdr:cNvPr id="824" name="楕円 823"/>
        <xdr:cNvSpPr/>
      </xdr:nvSpPr>
      <xdr:spPr>
        <a:xfrm>
          <a:off x="19494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66675</xdr:rowOff>
    </xdr:from>
    <xdr:ext cx="466090" cy="255270"/>
    <xdr:sp macro="" textlink="">
      <xdr:nvSpPr>
        <xdr:cNvPr id="825" name="テキスト ボックス 824"/>
        <xdr:cNvSpPr txBox="1"/>
      </xdr:nvSpPr>
      <xdr:spPr>
        <a:xfrm>
          <a:off x="19310350" y="100107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10160</xdr:rowOff>
    </xdr:from>
    <xdr:ext cx="466090" cy="259080"/>
    <xdr:sp macro="" textlink="">
      <xdr:nvSpPr>
        <xdr:cNvPr id="827" name="テキスト ボックス 826"/>
        <xdr:cNvSpPr txBox="1"/>
      </xdr:nvSpPr>
      <xdr:spPr>
        <a:xfrm>
          <a:off x="18421350" y="10125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6" name="テキスト ボックス 835"/>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8" name="テキスト ボックス 837"/>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270"/>
    <xdr:sp macro="" textlink="">
      <xdr:nvSpPr>
        <xdr:cNvPr id="840" name="テキスト ボックス 839"/>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270"/>
    <xdr:sp macro="" textlink="">
      <xdr:nvSpPr>
        <xdr:cNvPr id="842" name="テキスト ボックス 841"/>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270"/>
    <xdr:sp macro="" textlink="">
      <xdr:nvSpPr>
        <xdr:cNvPr id="844" name="テキスト ボックス 843"/>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270"/>
    <xdr:sp macro="" textlink="">
      <xdr:nvSpPr>
        <xdr:cNvPr id="846" name="テキスト ボックス 845"/>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8" name="テキスト ボックス 847"/>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79375</xdr:rowOff>
    </xdr:from>
    <xdr:to xmlns:xdr="http://schemas.openxmlformats.org/drawingml/2006/spreadsheetDrawing">
      <xdr:col>116</xdr:col>
      <xdr:colOff>63500</xdr:colOff>
      <xdr:row>78</xdr:row>
      <xdr:rowOff>88265</xdr:rowOff>
    </xdr:to>
    <xdr:cxnSp macro="">
      <xdr:nvCxnSpPr>
        <xdr:cNvPr id="855" name="直線コネクタ 854"/>
        <xdr:cNvCxnSpPr/>
      </xdr:nvCxnSpPr>
      <xdr:spPr>
        <a:xfrm flipV="1">
          <a:off x="21323300" y="134524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43180</xdr:rowOff>
    </xdr:from>
    <xdr:ext cx="534670" cy="255270"/>
    <xdr:sp macro="" textlink="">
      <xdr:nvSpPr>
        <xdr:cNvPr id="856" name="繰出金平均値テキスト"/>
        <xdr:cNvSpPr txBox="1"/>
      </xdr:nvSpPr>
      <xdr:spPr>
        <a:xfrm>
          <a:off x="22212300" y="127304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88265</xdr:rowOff>
    </xdr:from>
    <xdr:to xmlns:xdr="http://schemas.openxmlformats.org/drawingml/2006/spreadsheetDrawing">
      <xdr:col>111</xdr:col>
      <xdr:colOff>177800</xdr:colOff>
      <xdr:row>78</xdr:row>
      <xdr:rowOff>92710</xdr:rowOff>
    </xdr:to>
    <xdr:cxnSp macro="">
      <xdr:nvCxnSpPr>
        <xdr:cNvPr id="858" name="直線コネクタ 857"/>
        <xdr:cNvCxnSpPr/>
      </xdr:nvCxnSpPr>
      <xdr:spPr>
        <a:xfrm flipV="1">
          <a:off x="20434300" y="13461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145415</xdr:rowOff>
    </xdr:from>
    <xdr:ext cx="530860" cy="255270"/>
    <xdr:sp macro="" textlink="">
      <xdr:nvSpPr>
        <xdr:cNvPr id="860" name="テキスト ボックス 859"/>
        <xdr:cNvSpPr txBox="1"/>
      </xdr:nvSpPr>
      <xdr:spPr>
        <a:xfrm>
          <a:off x="21055965" y="12661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92710</xdr:rowOff>
    </xdr:from>
    <xdr:to xmlns:xdr="http://schemas.openxmlformats.org/drawingml/2006/spreadsheetDrawing">
      <xdr:col>107</xdr:col>
      <xdr:colOff>50800</xdr:colOff>
      <xdr:row>78</xdr:row>
      <xdr:rowOff>100965</xdr:rowOff>
    </xdr:to>
    <xdr:cxnSp macro="">
      <xdr:nvCxnSpPr>
        <xdr:cNvPr id="861" name="直線コネクタ 860"/>
        <xdr:cNvCxnSpPr/>
      </xdr:nvCxnSpPr>
      <xdr:spPr>
        <a:xfrm flipV="1">
          <a:off x="19545300" y="134658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153035</xdr:rowOff>
    </xdr:from>
    <xdr:ext cx="530860" cy="259080"/>
    <xdr:sp macro="" textlink="">
      <xdr:nvSpPr>
        <xdr:cNvPr id="863" name="テキスト ボックス 862"/>
        <xdr:cNvSpPr txBox="1"/>
      </xdr:nvSpPr>
      <xdr:spPr>
        <a:xfrm>
          <a:off x="20166965" y="12668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100965</xdr:rowOff>
    </xdr:from>
    <xdr:to xmlns:xdr="http://schemas.openxmlformats.org/drawingml/2006/spreadsheetDrawing">
      <xdr:col>102</xdr:col>
      <xdr:colOff>114300</xdr:colOff>
      <xdr:row>78</xdr:row>
      <xdr:rowOff>100965</xdr:rowOff>
    </xdr:to>
    <xdr:cxnSp macro="">
      <xdr:nvCxnSpPr>
        <xdr:cNvPr id="864" name="直線コネクタ 863"/>
        <xdr:cNvCxnSpPr/>
      </xdr:nvCxnSpPr>
      <xdr:spPr>
        <a:xfrm flipV="1">
          <a:off x="18656300" y="1347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165100</xdr:rowOff>
    </xdr:from>
    <xdr:ext cx="530860" cy="259080"/>
    <xdr:sp macro="" textlink="">
      <xdr:nvSpPr>
        <xdr:cNvPr id="866" name="テキスト ボックス 865"/>
        <xdr:cNvSpPr txBox="1"/>
      </xdr:nvSpPr>
      <xdr:spPr>
        <a:xfrm>
          <a:off x="19277965" y="12680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12700</xdr:rowOff>
    </xdr:from>
    <xdr:ext cx="530860" cy="259080"/>
    <xdr:sp macro="" textlink="">
      <xdr:nvSpPr>
        <xdr:cNvPr id="868" name="テキスト ボックス 867"/>
        <xdr:cNvSpPr txBox="1"/>
      </xdr:nvSpPr>
      <xdr:spPr>
        <a:xfrm>
          <a:off x="18388965" y="12700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29210</xdr:rowOff>
    </xdr:from>
    <xdr:to xmlns:xdr="http://schemas.openxmlformats.org/drawingml/2006/spreadsheetDrawing">
      <xdr:col>116</xdr:col>
      <xdr:colOff>114300</xdr:colOff>
      <xdr:row>78</xdr:row>
      <xdr:rowOff>130175</xdr:rowOff>
    </xdr:to>
    <xdr:sp macro="" textlink="">
      <xdr:nvSpPr>
        <xdr:cNvPr id="874" name="楕円 873"/>
        <xdr:cNvSpPr/>
      </xdr:nvSpPr>
      <xdr:spPr>
        <a:xfrm>
          <a:off x="221107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114935</xdr:rowOff>
    </xdr:from>
    <xdr:ext cx="534670" cy="259080"/>
    <xdr:sp macro="" textlink="">
      <xdr:nvSpPr>
        <xdr:cNvPr id="875" name="繰出金該当値テキスト"/>
        <xdr:cNvSpPr txBox="1"/>
      </xdr:nvSpPr>
      <xdr:spPr>
        <a:xfrm>
          <a:off x="22212300" y="1331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37465</xdr:rowOff>
    </xdr:from>
    <xdr:to xmlns:xdr="http://schemas.openxmlformats.org/drawingml/2006/spreadsheetDrawing">
      <xdr:col>112</xdr:col>
      <xdr:colOff>38100</xdr:colOff>
      <xdr:row>78</xdr:row>
      <xdr:rowOff>139065</xdr:rowOff>
    </xdr:to>
    <xdr:sp macro="" textlink="">
      <xdr:nvSpPr>
        <xdr:cNvPr id="876" name="楕円 875"/>
        <xdr:cNvSpPr/>
      </xdr:nvSpPr>
      <xdr:spPr>
        <a:xfrm>
          <a:off x="21272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130175</xdr:rowOff>
    </xdr:from>
    <xdr:ext cx="530860" cy="259080"/>
    <xdr:sp macro="" textlink="">
      <xdr:nvSpPr>
        <xdr:cNvPr id="877" name="テキスト ボックス 876"/>
        <xdr:cNvSpPr txBox="1"/>
      </xdr:nvSpPr>
      <xdr:spPr>
        <a:xfrm>
          <a:off x="21055965" y="13503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41910</xdr:rowOff>
    </xdr:from>
    <xdr:to xmlns:xdr="http://schemas.openxmlformats.org/drawingml/2006/spreadsheetDrawing">
      <xdr:col>107</xdr:col>
      <xdr:colOff>101600</xdr:colOff>
      <xdr:row>78</xdr:row>
      <xdr:rowOff>143510</xdr:rowOff>
    </xdr:to>
    <xdr:sp macro="" textlink="">
      <xdr:nvSpPr>
        <xdr:cNvPr id="878" name="楕円 877"/>
        <xdr:cNvSpPr/>
      </xdr:nvSpPr>
      <xdr:spPr>
        <a:xfrm>
          <a:off x="20383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134620</xdr:rowOff>
    </xdr:from>
    <xdr:ext cx="530860" cy="255270"/>
    <xdr:sp macro="" textlink="">
      <xdr:nvSpPr>
        <xdr:cNvPr id="879" name="テキスト ボックス 878"/>
        <xdr:cNvSpPr txBox="1"/>
      </xdr:nvSpPr>
      <xdr:spPr>
        <a:xfrm>
          <a:off x="20166965" y="13507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50165</xdr:rowOff>
    </xdr:from>
    <xdr:to xmlns:xdr="http://schemas.openxmlformats.org/drawingml/2006/spreadsheetDrawing">
      <xdr:col>102</xdr:col>
      <xdr:colOff>165100</xdr:colOff>
      <xdr:row>78</xdr:row>
      <xdr:rowOff>151765</xdr:rowOff>
    </xdr:to>
    <xdr:sp macro="" textlink="">
      <xdr:nvSpPr>
        <xdr:cNvPr id="880" name="楕円 879"/>
        <xdr:cNvSpPr/>
      </xdr:nvSpPr>
      <xdr:spPr>
        <a:xfrm>
          <a:off x="19494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143510</xdr:rowOff>
    </xdr:from>
    <xdr:ext cx="530860" cy="255270"/>
    <xdr:sp macro="" textlink="">
      <xdr:nvSpPr>
        <xdr:cNvPr id="881" name="テキスト ボックス 880"/>
        <xdr:cNvSpPr txBox="1"/>
      </xdr:nvSpPr>
      <xdr:spPr>
        <a:xfrm>
          <a:off x="19277965" y="13516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50165</xdr:rowOff>
    </xdr:from>
    <xdr:to xmlns:xdr="http://schemas.openxmlformats.org/drawingml/2006/spreadsheetDrawing">
      <xdr:col>98</xdr:col>
      <xdr:colOff>38100</xdr:colOff>
      <xdr:row>78</xdr:row>
      <xdr:rowOff>151765</xdr:rowOff>
    </xdr:to>
    <xdr:sp macro="" textlink="">
      <xdr:nvSpPr>
        <xdr:cNvPr id="882" name="楕円 881"/>
        <xdr:cNvSpPr/>
      </xdr:nvSpPr>
      <xdr:spPr>
        <a:xfrm>
          <a:off x="18605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143510</xdr:rowOff>
    </xdr:from>
    <xdr:ext cx="530860" cy="255270"/>
    <xdr:sp macro="" textlink="">
      <xdr:nvSpPr>
        <xdr:cNvPr id="883" name="テキスト ボックス 882"/>
        <xdr:cNvSpPr txBox="1"/>
      </xdr:nvSpPr>
      <xdr:spPr>
        <a:xfrm>
          <a:off x="18388965" y="13516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2" name="テキスト ボックス 891"/>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5" name="テキスト ボックス 894"/>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7" name="テキスト ボックス 896"/>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9" name="テキスト ボックス 908"/>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2" name="テキスト ボックス 911"/>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5" name="テキスト ボックス 914"/>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7" name="テキスト ボックス 916"/>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6" name="テキスト ボックス 925"/>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8" name="テキスト ボックス 927"/>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30" name="テキスト ボックス 929"/>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2" name="テキスト ボックス 931"/>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ysClr val="windowText" lastClr="000000"/>
              </a:solidFill>
              <a:latin typeface="ＭＳ Ｐゴシック"/>
              <a:ea typeface="ＭＳ Ｐゴシック"/>
              <a:cs typeface="+mn-cs"/>
            </a:rPr>
            <a:t>歳出決算総額は、住民一人当たり597</a:t>
          </a:r>
          <a:r>
            <a:rPr lang="ja-JP" altLang="ja-JP" sz="1300" baseline="0">
              <a:solidFill>
                <a:sysClr val="windowText" lastClr="000000"/>
              </a:solidFill>
              <a:latin typeface="ＭＳ Ｐゴシック"/>
              <a:ea typeface="ＭＳ Ｐゴシック"/>
              <a:cs typeface="+mn-cs"/>
            </a:rPr>
            <a:t>千</a:t>
          </a:r>
          <a:r>
            <a:rPr lang="ja-JP" altLang="ja-JP" sz="1300" baseline="0">
              <a:solidFill>
                <a:sysClr val="windowText" lastClr="000000"/>
              </a:solidFill>
              <a:latin typeface="ＭＳ Ｐゴシック"/>
              <a:ea typeface="ＭＳ Ｐゴシック"/>
              <a:cs typeface="+mn-cs"/>
            </a:rPr>
            <a:t>円とな</a:t>
          </a:r>
          <a:r>
            <a:rPr lang="ja-JP" altLang="en-US" sz="1300" baseline="0">
              <a:solidFill>
                <a:sysClr val="windowText" lastClr="000000"/>
              </a:solidFill>
              <a:latin typeface="ＭＳ Ｐゴシック"/>
              <a:ea typeface="ＭＳ Ｐゴシック"/>
              <a:cs typeface="+mn-cs"/>
            </a:rPr>
            <a:t>り、前</a:t>
          </a:r>
          <a:r>
            <a:rPr lang="ja-JP" altLang="en-US" sz="1300" baseline="0">
              <a:solidFill>
                <a:sysClr val="windowText" lastClr="000000"/>
              </a:solidFill>
              <a:latin typeface="ＭＳ Ｐゴシック"/>
              <a:ea typeface="ＭＳ Ｐゴシック"/>
              <a:cs typeface="+mn-cs"/>
            </a:rPr>
            <a:t>年度比13.9</a:t>
          </a:r>
          <a:r>
            <a:rPr lang="ja-JP" altLang="en-US" sz="1300" baseline="0">
              <a:solidFill>
                <a:sysClr val="windowText" lastClr="000000"/>
              </a:solidFill>
              <a:latin typeface="ＭＳ Ｐゴシック"/>
              <a:ea typeface="ＭＳ Ｐゴシック"/>
              <a:cs typeface="+mn-cs"/>
            </a:rPr>
            <a:t>％の増加となった</a:t>
          </a:r>
          <a:r>
            <a:rPr lang="ja-JP" altLang="ja-JP" sz="1300" baseline="0">
              <a:solidFill>
                <a:sysClr val="windowText" lastClr="000000"/>
              </a:solidFill>
              <a:latin typeface="ＭＳ Ｐゴシック"/>
              <a:ea typeface="ＭＳ Ｐゴシック"/>
              <a:cs typeface="+mn-cs"/>
            </a:rPr>
            <a:t>。人件費は、人事院勧告に</a:t>
          </a:r>
          <a:r>
            <a:rPr kumimoji="1" lang="ja-JP" altLang="ja-JP" sz="1300" baseline="0">
              <a:solidFill>
                <a:sysClr val="windowText" lastClr="000000"/>
              </a:solidFill>
              <a:latin typeface="ＭＳ Ｐゴシック"/>
              <a:ea typeface="ＭＳ Ｐゴシック"/>
              <a:cs typeface="+mn-cs"/>
            </a:rPr>
            <a:t>伴う常勤職員及び会計年度任用職員の一般職員給（職員報酬）、期末手当の増、会計年度任用職員の勤勉手当導入などにより同比</a:t>
          </a:r>
          <a:r>
            <a:rPr lang="ja-JP" altLang="ja-JP" sz="1300" baseline="0">
              <a:solidFill>
                <a:sysClr val="windowText" lastClr="000000"/>
              </a:solidFill>
              <a:latin typeface="ＭＳ Ｐゴシック"/>
              <a:ea typeface="ＭＳ Ｐゴシック"/>
              <a:cs typeface="+mn-cs"/>
            </a:rPr>
            <a:t>7.2％の増加となった。</a:t>
          </a:r>
          <a:r>
            <a:rPr lang="ja-JP" altLang="ja-JP" sz="1300" baseline="0">
              <a:solidFill>
                <a:sysClr val="windowText" lastClr="000000"/>
              </a:solidFill>
              <a:latin typeface="ＭＳ Ｐゴシック"/>
              <a:ea typeface="ＭＳ Ｐゴシック"/>
              <a:cs typeface="+mn-cs"/>
            </a:rPr>
            <a:t>物件費は、能美市学校給食センター整備運営事業（運営管理委託料）、能美市学校給食センター給食賄材料費、各施設の電気使用料・維持管理の増などにより同比11.9％の増加となった。</a:t>
          </a:r>
          <a:r>
            <a:rPr lang="ja-JP" altLang="ja-JP" sz="1300" baseline="0">
              <a:solidFill>
                <a:sysClr val="windowText" lastClr="000000"/>
              </a:solidFill>
              <a:latin typeface="ＭＳ Ｐゴシック"/>
              <a:ea typeface="ＭＳ Ｐゴシック"/>
              <a:cs typeface="+mn-cs"/>
            </a:rPr>
            <a:t>扶助費は、物価高騰対応重点支援給付金事業（住民税非課税、均等割りのみ課税、子ども加算）　、電力・ガス・食料品等価格高騰緊急支援給付金事業などの減がある一方、子どもの教育・保育施設等運営費（補助）（湯野保育園・緑が丘保育園の民営化や公定価格の上昇に伴う増）、定額減税補足給付金事業、物価高騰対応重点支援給付金事業、児童手当及び特例給付事業（補助）の増などにより同比14.8%の増加となった。
普通建設事業費は、能美市学校給食センター整備運営事業（施設整備）、民間認定こども園施設整備事業、防災情報伝達システム整備事業の増などにより同比54.0％の増加となった。災害復旧事業費は、令和6年能登半島地震に係る復旧事業の増はあるが、令和4年8月4日大雨災害に係る復旧事業の完了による減により同比41.6％の減少</a:t>
          </a:r>
          <a:r>
            <a:rPr lang="ja-JP" altLang="ja-JP" sz="1300" baseline="0">
              <a:solidFill>
                <a:sysClr val="windowText" lastClr="000000"/>
              </a:solidFill>
              <a:latin typeface="ＭＳ Ｐゴシック"/>
              <a:ea typeface="ＭＳ Ｐゴシック"/>
              <a:cs typeface="+mn-cs"/>
            </a:rPr>
            <a:t>となった。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5270"/>
    <xdr:sp macro="" textlink="">
      <xdr:nvSpPr>
        <xdr:cNvPr id="57" name="議会費最小値テキスト"/>
        <xdr:cNvSpPr txBox="1"/>
      </xdr:nvSpPr>
      <xdr:spPr>
        <a:xfrm>
          <a:off x="4686300" y="65227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5270"/>
    <xdr:sp macro="" textlink="">
      <xdr:nvSpPr>
        <xdr:cNvPr id="59" name="議会費最大値テキスト"/>
        <xdr:cNvSpPr txBox="1"/>
      </xdr:nvSpPr>
      <xdr:spPr>
        <a:xfrm>
          <a:off x="4686300" y="51612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63500</xdr:rowOff>
    </xdr:from>
    <xdr:to xmlns:xdr="http://schemas.openxmlformats.org/drawingml/2006/spreadsheetDrawing">
      <xdr:col>24</xdr:col>
      <xdr:colOff>63500</xdr:colOff>
      <xdr:row>37</xdr:row>
      <xdr:rowOff>78105</xdr:rowOff>
    </xdr:to>
    <xdr:cxnSp macro="">
      <xdr:nvCxnSpPr>
        <xdr:cNvPr id="61" name="直線コネクタ 60"/>
        <xdr:cNvCxnSpPr/>
      </xdr:nvCxnSpPr>
      <xdr:spPr>
        <a:xfrm flipV="1">
          <a:off x="3797300" y="640715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59080"/>
    <xdr:sp macro="" textlink="">
      <xdr:nvSpPr>
        <xdr:cNvPr id="62" name="議会費平均値テキスト"/>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52070</xdr:rowOff>
    </xdr:from>
    <xdr:to xmlns:xdr="http://schemas.openxmlformats.org/drawingml/2006/spreadsheetDrawing">
      <xdr:col>19</xdr:col>
      <xdr:colOff>177800</xdr:colOff>
      <xdr:row>37</xdr:row>
      <xdr:rowOff>78105</xdr:rowOff>
    </xdr:to>
    <xdr:cxnSp macro="">
      <xdr:nvCxnSpPr>
        <xdr:cNvPr id="64" name="直線コネクタ 63"/>
        <xdr:cNvCxnSpPr/>
      </xdr:nvCxnSpPr>
      <xdr:spPr>
        <a:xfrm>
          <a:off x="2908300" y="6395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6090" cy="255270"/>
    <xdr:sp macro="" textlink="">
      <xdr:nvSpPr>
        <xdr:cNvPr id="66" name="テキスト ボックス 65"/>
        <xdr:cNvSpPr txBox="1"/>
      </xdr:nvSpPr>
      <xdr:spPr>
        <a:xfrm>
          <a:off x="3562350" y="59518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135255</xdr:rowOff>
    </xdr:from>
    <xdr:to xmlns:xdr="http://schemas.openxmlformats.org/drawingml/2006/spreadsheetDrawing">
      <xdr:col>15</xdr:col>
      <xdr:colOff>50800</xdr:colOff>
      <xdr:row>37</xdr:row>
      <xdr:rowOff>52070</xdr:rowOff>
    </xdr:to>
    <xdr:cxnSp macro="">
      <xdr:nvCxnSpPr>
        <xdr:cNvPr id="67" name="直線コネクタ 66"/>
        <xdr:cNvCxnSpPr/>
      </xdr:nvCxnSpPr>
      <xdr:spPr>
        <a:xfrm>
          <a:off x="2019300" y="630745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6090" cy="255270"/>
    <xdr:sp macro="" textlink="">
      <xdr:nvSpPr>
        <xdr:cNvPr id="69" name="テキスト ボックス 68"/>
        <xdr:cNvSpPr txBox="1"/>
      </xdr:nvSpPr>
      <xdr:spPr>
        <a:xfrm>
          <a:off x="2673350" y="5962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135255</xdr:rowOff>
    </xdr:from>
    <xdr:to xmlns:xdr="http://schemas.openxmlformats.org/drawingml/2006/spreadsheetDrawing">
      <xdr:col>10</xdr:col>
      <xdr:colOff>114300</xdr:colOff>
      <xdr:row>37</xdr:row>
      <xdr:rowOff>26035</xdr:rowOff>
    </xdr:to>
    <xdr:cxnSp macro="">
      <xdr:nvCxnSpPr>
        <xdr:cNvPr id="70" name="直線コネクタ 69"/>
        <xdr:cNvCxnSpPr/>
      </xdr:nvCxnSpPr>
      <xdr:spPr>
        <a:xfrm flipV="1">
          <a:off x="1130300" y="630745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6090" cy="259080"/>
    <xdr:sp macro="" textlink="">
      <xdr:nvSpPr>
        <xdr:cNvPr id="72" name="テキスト ボックス 71"/>
        <xdr:cNvSpPr txBox="1"/>
      </xdr:nvSpPr>
      <xdr:spPr>
        <a:xfrm>
          <a:off x="1784350" y="5956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6090" cy="255270"/>
    <xdr:sp macro="" textlink="">
      <xdr:nvSpPr>
        <xdr:cNvPr id="74" name="テキスト ボックス 73"/>
        <xdr:cNvSpPr txBox="1"/>
      </xdr:nvSpPr>
      <xdr:spPr>
        <a:xfrm>
          <a:off x="895350" y="5972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12065</xdr:rowOff>
    </xdr:from>
    <xdr:to xmlns:xdr="http://schemas.openxmlformats.org/drawingml/2006/spreadsheetDrawing">
      <xdr:col>24</xdr:col>
      <xdr:colOff>114300</xdr:colOff>
      <xdr:row>37</xdr:row>
      <xdr:rowOff>113665</xdr:rowOff>
    </xdr:to>
    <xdr:sp macro="" textlink="">
      <xdr:nvSpPr>
        <xdr:cNvPr id="80" name="楕円 79"/>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98425</xdr:rowOff>
    </xdr:from>
    <xdr:ext cx="469900" cy="255270"/>
    <xdr:sp macro="" textlink="">
      <xdr:nvSpPr>
        <xdr:cNvPr id="81" name="議会費該当値テキスト"/>
        <xdr:cNvSpPr txBox="1"/>
      </xdr:nvSpPr>
      <xdr:spPr>
        <a:xfrm>
          <a:off x="4686300" y="62706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27305</xdr:rowOff>
    </xdr:from>
    <xdr:to xmlns:xdr="http://schemas.openxmlformats.org/drawingml/2006/spreadsheetDrawing">
      <xdr:col>20</xdr:col>
      <xdr:colOff>38100</xdr:colOff>
      <xdr:row>37</xdr:row>
      <xdr:rowOff>128905</xdr:rowOff>
    </xdr:to>
    <xdr:sp macro="" textlink="">
      <xdr:nvSpPr>
        <xdr:cNvPr id="82" name="楕円 81"/>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120650</xdr:rowOff>
    </xdr:from>
    <xdr:ext cx="466090" cy="255270"/>
    <xdr:sp macro="" textlink="">
      <xdr:nvSpPr>
        <xdr:cNvPr id="83" name="テキスト ボックス 82"/>
        <xdr:cNvSpPr txBox="1"/>
      </xdr:nvSpPr>
      <xdr:spPr>
        <a:xfrm>
          <a:off x="3562350" y="64643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1270</xdr:rowOff>
    </xdr:from>
    <xdr:to xmlns:xdr="http://schemas.openxmlformats.org/drawingml/2006/spreadsheetDrawing">
      <xdr:col>15</xdr:col>
      <xdr:colOff>101600</xdr:colOff>
      <xdr:row>37</xdr:row>
      <xdr:rowOff>102870</xdr:rowOff>
    </xdr:to>
    <xdr:sp macro="" textlink="">
      <xdr:nvSpPr>
        <xdr:cNvPr id="84" name="楕円 83"/>
        <xdr:cNvSpPr/>
      </xdr:nvSpPr>
      <xdr:spPr>
        <a:xfrm>
          <a:off x="2857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93980</xdr:rowOff>
    </xdr:from>
    <xdr:ext cx="466090" cy="259080"/>
    <xdr:sp macro="" textlink="">
      <xdr:nvSpPr>
        <xdr:cNvPr id="85" name="テキスト ボックス 84"/>
        <xdr:cNvSpPr txBox="1"/>
      </xdr:nvSpPr>
      <xdr:spPr>
        <a:xfrm>
          <a:off x="2673350" y="6437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84455</xdr:rowOff>
    </xdr:from>
    <xdr:to xmlns:xdr="http://schemas.openxmlformats.org/drawingml/2006/spreadsheetDrawing">
      <xdr:col>10</xdr:col>
      <xdr:colOff>165100</xdr:colOff>
      <xdr:row>37</xdr:row>
      <xdr:rowOff>14605</xdr:rowOff>
    </xdr:to>
    <xdr:sp macro="" textlink="">
      <xdr:nvSpPr>
        <xdr:cNvPr id="86" name="楕円 85"/>
        <xdr:cNvSpPr/>
      </xdr:nvSpPr>
      <xdr:spPr>
        <a:xfrm>
          <a:off x="1968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6350</xdr:rowOff>
    </xdr:from>
    <xdr:ext cx="466090" cy="255270"/>
    <xdr:sp macro="" textlink="">
      <xdr:nvSpPr>
        <xdr:cNvPr id="87" name="テキスト ボックス 86"/>
        <xdr:cNvSpPr txBox="1"/>
      </xdr:nvSpPr>
      <xdr:spPr>
        <a:xfrm>
          <a:off x="1784350" y="6350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88" name="楕円 87"/>
        <xdr:cNvSpPr/>
      </xdr:nvSpPr>
      <xdr:spPr>
        <a:xfrm>
          <a:off x="1079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67945</xdr:rowOff>
    </xdr:from>
    <xdr:ext cx="466090" cy="258445"/>
    <xdr:sp macro="" textlink="">
      <xdr:nvSpPr>
        <xdr:cNvPr id="89" name="テキスト ボックス 88"/>
        <xdr:cNvSpPr txBox="1"/>
      </xdr:nvSpPr>
      <xdr:spPr>
        <a:xfrm>
          <a:off x="895350" y="64115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1" name="テキスト ボックス 100"/>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3" name="テキスト ボックス 102"/>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5" name="テキスト ボックス 104"/>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09" name="テキスト ボックス 108"/>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1" name="テキスト ボックス 110"/>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137160</xdr:rowOff>
    </xdr:from>
    <xdr:to xmlns:xdr="http://schemas.openxmlformats.org/drawingml/2006/spreadsheetDrawing">
      <xdr:col>24</xdr:col>
      <xdr:colOff>63500</xdr:colOff>
      <xdr:row>57</xdr:row>
      <xdr:rowOff>144780</xdr:rowOff>
    </xdr:to>
    <xdr:cxnSp macro="">
      <xdr:nvCxnSpPr>
        <xdr:cNvPr id="118" name="直線コネクタ 117"/>
        <xdr:cNvCxnSpPr/>
      </xdr:nvCxnSpPr>
      <xdr:spPr>
        <a:xfrm flipV="1">
          <a:off x="3797300" y="99098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144780</xdr:rowOff>
    </xdr:from>
    <xdr:to xmlns:xdr="http://schemas.openxmlformats.org/drawingml/2006/spreadsheetDrawing">
      <xdr:col>19</xdr:col>
      <xdr:colOff>177800</xdr:colOff>
      <xdr:row>58</xdr:row>
      <xdr:rowOff>25400</xdr:rowOff>
    </xdr:to>
    <xdr:cxnSp macro="">
      <xdr:nvCxnSpPr>
        <xdr:cNvPr id="121" name="直線コネクタ 120"/>
        <xdr:cNvCxnSpPr/>
      </xdr:nvCxnSpPr>
      <xdr:spPr>
        <a:xfrm flipV="1">
          <a:off x="2908300" y="99174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0860" cy="255270"/>
    <xdr:sp macro="" textlink="">
      <xdr:nvSpPr>
        <xdr:cNvPr id="123" name="テキスト ボックス 122"/>
        <xdr:cNvSpPr txBox="1"/>
      </xdr:nvSpPr>
      <xdr:spPr>
        <a:xfrm>
          <a:off x="3529965" y="9528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17780</xdr:rowOff>
    </xdr:from>
    <xdr:to xmlns:xdr="http://schemas.openxmlformats.org/drawingml/2006/spreadsheetDrawing">
      <xdr:col>15</xdr:col>
      <xdr:colOff>50800</xdr:colOff>
      <xdr:row>58</xdr:row>
      <xdr:rowOff>25400</xdr:rowOff>
    </xdr:to>
    <xdr:cxnSp macro="">
      <xdr:nvCxnSpPr>
        <xdr:cNvPr id="124" name="直線コネクタ 123"/>
        <xdr:cNvCxnSpPr/>
      </xdr:nvCxnSpPr>
      <xdr:spPr>
        <a:xfrm>
          <a:off x="2019300" y="9961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0860" cy="255270"/>
    <xdr:sp macro="" textlink="">
      <xdr:nvSpPr>
        <xdr:cNvPr id="126" name="テキスト ボックス 125"/>
        <xdr:cNvSpPr txBox="1"/>
      </xdr:nvSpPr>
      <xdr:spPr>
        <a:xfrm>
          <a:off x="2640965" y="9528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169545</xdr:rowOff>
    </xdr:from>
    <xdr:to xmlns:xdr="http://schemas.openxmlformats.org/drawingml/2006/spreadsheetDrawing">
      <xdr:col>10</xdr:col>
      <xdr:colOff>114300</xdr:colOff>
      <xdr:row>58</xdr:row>
      <xdr:rowOff>17780</xdr:rowOff>
    </xdr:to>
    <xdr:cxnSp macro="">
      <xdr:nvCxnSpPr>
        <xdr:cNvPr id="127" name="直線コネクタ 126"/>
        <xdr:cNvCxnSpPr/>
      </xdr:nvCxnSpPr>
      <xdr:spPr>
        <a:xfrm>
          <a:off x="1130300" y="9599295"/>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113030</xdr:rowOff>
    </xdr:from>
    <xdr:ext cx="530860" cy="259080"/>
    <xdr:sp macro="" textlink="">
      <xdr:nvSpPr>
        <xdr:cNvPr id="129" name="テキスト ボックス 128"/>
        <xdr:cNvSpPr txBox="1"/>
      </xdr:nvSpPr>
      <xdr:spPr>
        <a:xfrm>
          <a:off x="1751965" y="9542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86360</xdr:rowOff>
    </xdr:from>
    <xdr:ext cx="594995" cy="255270"/>
    <xdr:sp macro="" textlink="">
      <xdr:nvSpPr>
        <xdr:cNvPr id="131" name="テキスト ボックス 130"/>
        <xdr:cNvSpPr txBox="1"/>
      </xdr:nvSpPr>
      <xdr:spPr>
        <a:xfrm>
          <a:off x="830580" y="91732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86360</xdr:rowOff>
    </xdr:from>
    <xdr:to xmlns:xdr="http://schemas.openxmlformats.org/drawingml/2006/spreadsheetDrawing">
      <xdr:col>24</xdr:col>
      <xdr:colOff>114300</xdr:colOff>
      <xdr:row>58</xdr:row>
      <xdr:rowOff>16510</xdr:rowOff>
    </xdr:to>
    <xdr:sp macro="" textlink="">
      <xdr:nvSpPr>
        <xdr:cNvPr id="137" name="楕円 136"/>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1270</xdr:rowOff>
    </xdr:from>
    <xdr:ext cx="534670" cy="259080"/>
    <xdr:sp macro="" textlink="">
      <xdr:nvSpPr>
        <xdr:cNvPr id="138" name="総務費該当値テキスト"/>
        <xdr:cNvSpPr txBox="1"/>
      </xdr:nvSpPr>
      <xdr:spPr>
        <a:xfrm>
          <a:off x="4686300" y="9773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93980</xdr:rowOff>
    </xdr:from>
    <xdr:to xmlns:xdr="http://schemas.openxmlformats.org/drawingml/2006/spreadsheetDrawing">
      <xdr:col>20</xdr:col>
      <xdr:colOff>38100</xdr:colOff>
      <xdr:row>58</xdr:row>
      <xdr:rowOff>24130</xdr:rowOff>
    </xdr:to>
    <xdr:sp macro="" textlink="">
      <xdr:nvSpPr>
        <xdr:cNvPr id="139" name="楕円 138"/>
        <xdr:cNvSpPr/>
      </xdr:nvSpPr>
      <xdr:spPr>
        <a:xfrm>
          <a:off x="3746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15240</xdr:rowOff>
    </xdr:from>
    <xdr:ext cx="530860" cy="259080"/>
    <xdr:sp macro="" textlink="">
      <xdr:nvSpPr>
        <xdr:cNvPr id="140" name="テキスト ボックス 139"/>
        <xdr:cNvSpPr txBox="1"/>
      </xdr:nvSpPr>
      <xdr:spPr>
        <a:xfrm>
          <a:off x="3529965" y="9959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146050</xdr:rowOff>
    </xdr:from>
    <xdr:to xmlns:xdr="http://schemas.openxmlformats.org/drawingml/2006/spreadsheetDrawing">
      <xdr:col>15</xdr:col>
      <xdr:colOff>101600</xdr:colOff>
      <xdr:row>58</xdr:row>
      <xdr:rowOff>76200</xdr:rowOff>
    </xdr:to>
    <xdr:sp macro="" textlink="">
      <xdr:nvSpPr>
        <xdr:cNvPr id="141" name="楕円 140"/>
        <xdr:cNvSpPr/>
      </xdr:nvSpPr>
      <xdr:spPr>
        <a:xfrm>
          <a:off x="2857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67310</xdr:rowOff>
    </xdr:from>
    <xdr:ext cx="530860" cy="259080"/>
    <xdr:sp macro="" textlink="">
      <xdr:nvSpPr>
        <xdr:cNvPr id="142" name="テキスト ボックス 141"/>
        <xdr:cNvSpPr txBox="1"/>
      </xdr:nvSpPr>
      <xdr:spPr>
        <a:xfrm>
          <a:off x="2640965" y="10011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43" name="楕円 142"/>
        <xdr:cNvSpPr/>
      </xdr:nvSpPr>
      <xdr:spPr>
        <a:xfrm>
          <a:off x="1968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59690</xdr:rowOff>
    </xdr:from>
    <xdr:ext cx="530860" cy="259080"/>
    <xdr:sp macro="" textlink="">
      <xdr:nvSpPr>
        <xdr:cNvPr id="144" name="テキスト ボックス 143"/>
        <xdr:cNvSpPr txBox="1"/>
      </xdr:nvSpPr>
      <xdr:spPr>
        <a:xfrm>
          <a:off x="1751965" y="10003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118745</xdr:rowOff>
    </xdr:from>
    <xdr:to xmlns:xdr="http://schemas.openxmlformats.org/drawingml/2006/spreadsheetDrawing">
      <xdr:col>6</xdr:col>
      <xdr:colOff>38100</xdr:colOff>
      <xdr:row>56</xdr:row>
      <xdr:rowOff>48895</xdr:rowOff>
    </xdr:to>
    <xdr:sp macro="" textlink="">
      <xdr:nvSpPr>
        <xdr:cNvPr id="145" name="楕円 144"/>
        <xdr:cNvSpPr/>
      </xdr:nvSpPr>
      <xdr:spPr>
        <a:xfrm>
          <a:off x="1079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40640</xdr:rowOff>
    </xdr:from>
    <xdr:ext cx="594995" cy="255270"/>
    <xdr:sp macro="" textlink="">
      <xdr:nvSpPr>
        <xdr:cNvPr id="146" name="テキスト ボックス 145"/>
        <xdr:cNvSpPr txBox="1"/>
      </xdr:nvSpPr>
      <xdr:spPr>
        <a:xfrm>
          <a:off x="830580" y="96418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820" cy="255270"/>
    <xdr:sp macro="" textlink="">
      <xdr:nvSpPr>
        <xdr:cNvPr id="157" name="テキスト ボックス 156"/>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820" cy="259080"/>
    <xdr:sp macro="" textlink="">
      <xdr:nvSpPr>
        <xdr:cNvPr id="159" name="テキスト ボックス 158"/>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820" cy="255270"/>
    <xdr:sp macro="" textlink="">
      <xdr:nvSpPr>
        <xdr:cNvPr id="161" name="テキスト ボックス 160"/>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820" cy="259080"/>
    <xdr:sp macro="" textlink="">
      <xdr:nvSpPr>
        <xdr:cNvPr id="163" name="テキスト ボックス 162"/>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820" cy="255270"/>
    <xdr:sp macro="" textlink="">
      <xdr:nvSpPr>
        <xdr:cNvPr id="165" name="テキスト ボックス 164"/>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820" cy="258445"/>
    <xdr:sp macro="" textlink="">
      <xdr:nvSpPr>
        <xdr:cNvPr id="167" name="テキスト ボックス 166"/>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69" name="テキスト ボックス 168"/>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1" name="テキスト ボックス 170"/>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5270"/>
    <xdr:sp macro="" textlink="">
      <xdr:nvSpPr>
        <xdr:cNvPr id="174" name="民生費最小値テキスト"/>
        <xdr:cNvSpPr txBox="1"/>
      </xdr:nvSpPr>
      <xdr:spPr>
        <a:xfrm>
          <a:off x="4686300" y="136086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166370</xdr:rowOff>
    </xdr:from>
    <xdr:ext cx="598805" cy="255270"/>
    <xdr:sp macro="" textlink="">
      <xdr:nvSpPr>
        <xdr:cNvPr id="176" name="民生費最大値テキスト"/>
        <xdr:cNvSpPr txBox="1"/>
      </xdr:nvSpPr>
      <xdr:spPr>
        <a:xfrm>
          <a:off x="4686300" y="119964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168910</xdr:rowOff>
    </xdr:from>
    <xdr:to xmlns:xdr="http://schemas.openxmlformats.org/drawingml/2006/spreadsheetDrawing">
      <xdr:col>24</xdr:col>
      <xdr:colOff>63500</xdr:colOff>
      <xdr:row>77</xdr:row>
      <xdr:rowOff>32385</xdr:rowOff>
    </xdr:to>
    <xdr:cxnSp macro="">
      <xdr:nvCxnSpPr>
        <xdr:cNvPr id="178" name="直線コネクタ 177"/>
        <xdr:cNvCxnSpPr/>
      </xdr:nvCxnSpPr>
      <xdr:spPr>
        <a:xfrm flipV="1">
          <a:off x="3797300" y="13027660"/>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65405</xdr:rowOff>
    </xdr:from>
    <xdr:ext cx="598805" cy="255270"/>
    <xdr:sp macro="" textlink="">
      <xdr:nvSpPr>
        <xdr:cNvPr id="179" name="民生費平均値テキスト"/>
        <xdr:cNvSpPr txBox="1"/>
      </xdr:nvSpPr>
      <xdr:spPr>
        <a:xfrm>
          <a:off x="4686300" y="1309560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17780</xdr:rowOff>
    </xdr:to>
    <xdr:sp macro="" textlink="">
      <xdr:nvSpPr>
        <xdr:cNvPr id="180" name="フローチャート: 判断 179"/>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32385</xdr:rowOff>
    </xdr:from>
    <xdr:to xmlns:xdr="http://schemas.openxmlformats.org/drawingml/2006/spreadsheetDrawing">
      <xdr:col>19</xdr:col>
      <xdr:colOff>177800</xdr:colOff>
      <xdr:row>78</xdr:row>
      <xdr:rowOff>41910</xdr:rowOff>
    </xdr:to>
    <xdr:cxnSp macro="">
      <xdr:nvCxnSpPr>
        <xdr:cNvPr id="181" name="直線コネクタ 180"/>
        <xdr:cNvCxnSpPr/>
      </xdr:nvCxnSpPr>
      <xdr:spPr>
        <a:xfrm flipV="1">
          <a:off x="2908300" y="1323403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119380</xdr:rowOff>
    </xdr:from>
    <xdr:ext cx="594995" cy="259080"/>
    <xdr:sp macro="" textlink="">
      <xdr:nvSpPr>
        <xdr:cNvPr id="183" name="テキスト ボックス 182"/>
        <xdr:cNvSpPr txBox="1"/>
      </xdr:nvSpPr>
      <xdr:spPr>
        <a:xfrm>
          <a:off x="3497580" y="13321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78740</xdr:rowOff>
    </xdr:from>
    <xdr:to xmlns:xdr="http://schemas.openxmlformats.org/drawingml/2006/spreadsheetDrawing">
      <xdr:col>15</xdr:col>
      <xdr:colOff>50800</xdr:colOff>
      <xdr:row>78</xdr:row>
      <xdr:rowOff>41910</xdr:rowOff>
    </xdr:to>
    <xdr:cxnSp macro="">
      <xdr:nvCxnSpPr>
        <xdr:cNvPr id="184" name="直線コネクタ 183"/>
        <xdr:cNvCxnSpPr/>
      </xdr:nvCxnSpPr>
      <xdr:spPr>
        <a:xfrm>
          <a:off x="2019300" y="132803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93345</xdr:rowOff>
    </xdr:from>
    <xdr:ext cx="594995" cy="259080"/>
    <xdr:sp macro="" textlink="">
      <xdr:nvSpPr>
        <xdr:cNvPr id="186" name="テキスト ボックス 185"/>
        <xdr:cNvSpPr txBox="1"/>
      </xdr:nvSpPr>
      <xdr:spPr>
        <a:xfrm>
          <a:off x="2608580" y="131235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78740</xdr:rowOff>
    </xdr:from>
    <xdr:to xmlns:xdr="http://schemas.openxmlformats.org/drawingml/2006/spreadsheetDrawing">
      <xdr:col>10</xdr:col>
      <xdr:colOff>114300</xdr:colOff>
      <xdr:row>79</xdr:row>
      <xdr:rowOff>17780</xdr:rowOff>
    </xdr:to>
    <xdr:cxnSp macro="">
      <xdr:nvCxnSpPr>
        <xdr:cNvPr id="187" name="直線コネクタ 186"/>
        <xdr:cNvCxnSpPr/>
      </xdr:nvCxnSpPr>
      <xdr:spPr>
        <a:xfrm flipV="1">
          <a:off x="1130300" y="1328039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137160</xdr:rowOff>
    </xdr:from>
    <xdr:ext cx="594995" cy="259080"/>
    <xdr:sp macro="" textlink="">
      <xdr:nvSpPr>
        <xdr:cNvPr id="189" name="テキスト ボックス 188"/>
        <xdr:cNvSpPr txBox="1"/>
      </xdr:nvSpPr>
      <xdr:spPr>
        <a:xfrm>
          <a:off x="1719580" y="13338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190" name="フローチャート: 判断 189"/>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65405</xdr:rowOff>
    </xdr:from>
    <xdr:ext cx="594995" cy="255270"/>
    <xdr:sp macro="" textlink="">
      <xdr:nvSpPr>
        <xdr:cNvPr id="191" name="テキスト ボックス 190"/>
        <xdr:cNvSpPr txBox="1"/>
      </xdr:nvSpPr>
      <xdr:spPr>
        <a:xfrm>
          <a:off x="830580" y="136099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118110</xdr:rowOff>
    </xdr:from>
    <xdr:to xmlns:xdr="http://schemas.openxmlformats.org/drawingml/2006/spreadsheetDrawing">
      <xdr:col>24</xdr:col>
      <xdr:colOff>114300</xdr:colOff>
      <xdr:row>76</xdr:row>
      <xdr:rowOff>48260</xdr:rowOff>
    </xdr:to>
    <xdr:sp macro="" textlink="">
      <xdr:nvSpPr>
        <xdr:cNvPr id="197" name="楕円 196"/>
        <xdr:cNvSpPr/>
      </xdr:nvSpPr>
      <xdr:spPr>
        <a:xfrm>
          <a:off x="45847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140970</xdr:rowOff>
    </xdr:from>
    <xdr:ext cx="598805" cy="259080"/>
    <xdr:sp macro="" textlink="">
      <xdr:nvSpPr>
        <xdr:cNvPr id="198" name="民生費該当値テキスト"/>
        <xdr:cNvSpPr txBox="1"/>
      </xdr:nvSpPr>
      <xdr:spPr>
        <a:xfrm>
          <a:off x="4686300" y="12828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153035</xdr:rowOff>
    </xdr:from>
    <xdr:to xmlns:xdr="http://schemas.openxmlformats.org/drawingml/2006/spreadsheetDrawing">
      <xdr:col>20</xdr:col>
      <xdr:colOff>38100</xdr:colOff>
      <xdr:row>77</xdr:row>
      <xdr:rowOff>83185</xdr:rowOff>
    </xdr:to>
    <xdr:sp macro="" textlink="">
      <xdr:nvSpPr>
        <xdr:cNvPr id="199" name="楕円 198"/>
        <xdr:cNvSpPr/>
      </xdr:nvSpPr>
      <xdr:spPr>
        <a:xfrm>
          <a:off x="37465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99695</xdr:rowOff>
    </xdr:from>
    <xdr:ext cx="594995" cy="255270"/>
    <xdr:sp macro="" textlink="">
      <xdr:nvSpPr>
        <xdr:cNvPr id="200" name="テキスト ボックス 199"/>
        <xdr:cNvSpPr txBox="1"/>
      </xdr:nvSpPr>
      <xdr:spPr>
        <a:xfrm>
          <a:off x="3497580" y="129584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162560</xdr:rowOff>
    </xdr:from>
    <xdr:to xmlns:xdr="http://schemas.openxmlformats.org/drawingml/2006/spreadsheetDrawing">
      <xdr:col>15</xdr:col>
      <xdr:colOff>101600</xdr:colOff>
      <xdr:row>78</xdr:row>
      <xdr:rowOff>92710</xdr:rowOff>
    </xdr:to>
    <xdr:sp macro="" textlink="">
      <xdr:nvSpPr>
        <xdr:cNvPr id="201" name="楕円 200"/>
        <xdr:cNvSpPr/>
      </xdr:nvSpPr>
      <xdr:spPr>
        <a:xfrm>
          <a:off x="2857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83820</xdr:rowOff>
    </xdr:from>
    <xdr:ext cx="594995" cy="259080"/>
    <xdr:sp macro="" textlink="">
      <xdr:nvSpPr>
        <xdr:cNvPr id="202" name="テキスト ボックス 201"/>
        <xdr:cNvSpPr txBox="1"/>
      </xdr:nvSpPr>
      <xdr:spPr>
        <a:xfrm>
          <a:off x="2608580" y="13456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203" name="楕円 202"/>
        <xdr:cNvSpPr/>
      </xdr:nvSpPr>
      <xdr:spPr>
        <a:xfrm>
          <a:off x="196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146050</xdr:rowOff>
    </xdr:from>
    <xdr:ext cx="594995" cy="255270"/>
    <xdr:sp macro="" textlink="">
      <xdr:nvSpPr>
        <xdr:cNvPr id="204" name="テキスト ボックス 203"/>
        <xdr:cNvSpPr txBox="1"/>
      </xdr:nvSpPr>
      <xdr:spPr>
        <a:xfrm>
          <a:off x="1719580" y="130048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137795</xdr:rowOff>
    </xdr:from>
    <xdr:to xmlns:xdr="http://schemas.openxmlformats.org/drawingml/2006/spreadsheetDrawing">
      <xdr:col>6</xdr:col>
      <xdr:colOff>38100</xdr:colOff>
      <xdr:row>79</xdr:row>
      <xdr:rowOff>67945</xdr:rowOff>
    </xdr:to>
    <xdr:sp macro="" textlink="">
      <xdr:nvSpPr>
        <xdr:cNvPr id="205" name="楕円 204"/>
        <xdr:cNvSpPr/>
      </xdr:nvSpPr>
      <xdr:spPr>
        <a:xfrm>
          <a:off x="1079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84455</xdr:rowOff>
    </xdr:from>
    <xdr:ext cx="594995" cy="259080"/>
    <xdr:sp macro="" textlink="">
      <xdr:nvSpPr>
        <xdr:cNvPr id="206" name="テキスト ボックス 205"/>
        <xdr:cNvSpPr txBox="1"/>
      </xdr:nvSpPr>
      <xdr:spPr>
        <a:xfrm>
          <a:off x="830580" y="13286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7" name="テキスト ボックス 216"/>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270"/>
    <xdr:sp macro="" textlink="">
      <xdr:nvSpPr>
        <xdr:cNvPr id="223" name="テキスト ボックス 222"/>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5" name="テキスト ボックス 224"/>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7" name="テキスト ボックス 226"/>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9" name="テキスト ボックス 228"/>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270"/>
    <xdr:sp macro="" textlink="">
      <xdr:nvSpPr>
        <xdr:cNvPr id="232" name="衛生費最小値テキスト"/>
        <xdr:cNvSpPr txBox="1"/>
      </xdr:nvSpPr>
      <xdr:spPr>
        <a:xfrm>
          <a:off x="4686300" y="170148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154940</xdr:rowOff>
    </xdr:from>
    <xdr:to xmlns:xdr="http://schemas.openxmlformats.org/drawingml/2006/spreadsheetDrawing">
      <xdr:col>24</xdr:col>
      <xdr:colOff>63500</xdr:colOff>
      <xdr:row>98</xdr:row>
      <xdr:rowOff>63500</xdr:rowOff>
    </xdr:to>
    <xdr:cxnSp macro="">
      <xdr:nvCxnSpPr>
        <xdr:cNvPr id="236" name="直線コネクタ 235"/>
        <xdr:cNvCxnSpPr/>
      </xdr:nvCxnSpPr>
      <xdr:spPr>
        <a:xfrm>
          <a:off x="3797300" y="1678559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55270"/>
    <xdr:sp macro="" textlink="">
      <xdr:nvSpPr>
        <xdr:cNvPr id="237" name="衛生費平均値テキスト"/>
        <xdr:cNvSpPr txBox="1"/>
      </xdr:nvSpPr>
      <xdr:spPr>
        <a:xfrm>
          <a:off x="4686300" y="164445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120650</xdr:rowOff>
    </xdr:from>
    <xdr:to xmlns:xdr="http://schemas.openxmlformats.org/drawingml/2006/spreadsheetDrawing">
      <xdr:col>19</xdr:col>
      <xdr:colOff>177800</xdr:colOff>
      <xdr:row>97</xdr:row>
      <xdr:rowOff>154940</xdr:rowOff>
    </xdr:to>
    <xdr:cxnSp macro="">
      <xdr:nvCxnSpPr>
        <xdr:cNvPr id="239" name="直線コネクタ 238"/>
        <xdr:cNvCxnSpPr/>
      </xdr:nvCxnSpPr>
      <xdr:spPr>
        <a:xfrm>
          <a:off x="2908300" y="16751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0860" cy="259080"/>
    <xdr:sp macro="" textlink="">
      <xdr:nvSpPr>
        <xdr:cNvPr id="241" name="テキスト ボックス 240"/>
        <xdr:cNvSpPr txBox="1"/>
      </xdr:nvSpPr>
      <xdr:spPr>
        <a:xfrm>
          <a:off x="3529965" y="16418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120650</xdr:rowOff>
    </xdr:from>
    <xdr:to xmlns:xdr="http://schemas.openxmlformats.org/drawingml/2006/spreadsheetDrawing">
      <xdr:col>15</xdr:col>
      <xdr:colOff>50800</xdr:colOff>
      <xdr:row>98</xdr:row>
      <xdr:rowOff>29210</xdr:rowOff>
    </xdr:to>
    <xdr:cxnSp macro="">
      <xdr:nvCxnSpPr>
        <xdr:cNvPr id="242" name="直線コネクタ 241"/>
        <xdr:cNvCxnSpPr/>
      </xdr:nvCxnSpPr>
      <xdr:spPr>
        <a:xfrm flipV="1">
          <a:off x="2019300" y="167513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0860" cy="259080"/>
    <xdr:sp macro="" textlink="">
      <xdr:nvSpPr>
        <xdr:cNvPr id="244" name="テキスト ボックス 243"/>
        <xdr:cNvSpPr txBox="1"/>
      </xdr:nvSpPr>
      <xdr:spPr>
        <a:xfrm>
          <a:off x="2640965" y="1638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29210</xdr:rowOff>
    </xdr:from>
    <xdr:to xmlns:xdr="http://schemas.openxmlformats.org/drawingml/2006/spreadsheetDrawing">
      <xdr:col>10</xdr:col>
      <xdr:colOff>114300</xdr:colOff>
      <xdr:row>98</xdr:row>
      <xdr:rowOff>156845</xdr:rowOff>
    </xdr:to>
    <xdr:cxnSp macro="">
      <xdr:nvCxnSpPr>
        <xdr:cNvPr id="245" name="直線コネクタ 244"/>
        <xdr:cNvCxnSpPr/>
      </xdr:nvCxnSpPr>
      <xdr:spPr>
        <a:xfrm flipV="1">
          <a:off x="1130300" y="1683131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0860" cy="259080"/>
    <xdr:sp macro="" textlink="">
      <xdr:nvSpPr>
        <xdr:cNvPr id="247" name="テキスト ボックス 246"/>
        <xdr:cNvSpPr txBox="1"/>
      </xdr:nvSpPr>
      <xdr:spPr>
        <a:xfrm>
          <a:off x="1751965" y="16413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0860" cy="255270"/>
    <xdr:sp macro="" textlink="">
      <xdr:nvSpPr>
        <xdr:cNvPr id="249" name="テキスト ボックス 248"/>
        <xdr:cNvSpPr txBox="1"/>
      </xdr:nvSpPr>
      <xdr:spPr>
        <a:xfrm>
          <a:off x="862965" y="16511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12065</xdr:rowOff>
    </xdr:from>
    <xdr:to xmlns:xdr="http://schemas.openxmlformats.org/drawingml/2006/spreadsheetDrawing">
      <xdr:col>24</xdr:col>
      <xdr:colOff>114300</xdr:colOff>
      <xdr:row>98</xdr:row>
      <xdr:rowOff>113665</xdr:rowOff>
    </xdr:to>
    <xdr:sp macro="" textlink="">
      <xdr:nvSpPr>
        <xdr:cNvPr id="255" name="楕円 254"/>
        <xdr:cNvSpPr/>
      </xdr:nvSpPr>
      <xdr:spPr>
        <a:xfrm>
          <a:off x="45847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161925</xdr:rowOff>
    </xdr:from>
    <xdr:ext cx="534670" cy="259080"/>
    <xdr:sp macro="" textlink="">
      <xdr:nvSpPr>
        <xdr:cNvPr id="256" name="衛生費該当値テキスト"/>
        <xdr:cNvSpPr txBox="1"/>
      </xdr:nvSpPr>
      <xdr:spPr>
        <a:xfrm>
          <a:off x="4686300" y="16792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103505</xdr:rowOff>
    </xdr:from>
    <xdr:to xmlns:xdr="http://schemas.openxmlformats.org/drawingml/2006/spreadsheetDrawing">
      <xdr:col>20</xdr:col>
      <xdr:colOff>38100</xdr:colOff>
      <xdr:row>98</xdr:row>
      <xdr:rowOff>33655</xdr:rowOff>
    </xdr:to>
    <xdr:sp macro="" textlink="">
      <xdr:nvSpPr>
        <xdr:cNvPr id="257" name="楕円 256"/>
        <xdr:cNvSpPr/>
      </xdr:nvSpPr>
      <xdr:spPr>
        <a:xfrm>
          <a:off x="3746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24765</xdr:rowOff>
    </xdr:from>
    <xdr:ext cx="530860" cy="259080"/>
    <xdr:sp macro="" textlink="">
      <xdr:nvSpPr>
        <xdr:cNvPr id="258" name="テキスト ボックス 257"/>
        <xdr:cNvSpPr txBox="1"/>
      </xdr:nvSpPr>
      <xdr:spPr>
        <a:xfrm>
          <a:off x="3529965" y="16826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69215</xdr:rowOff>
    </xdr:from>
    <xdr:to xmlns:xdr="http://schemas.openxmlformats.org/drawingml/2006/spreadsheetDrawing">
      <xdr:col>15</xdr:col>
      <xdr:colOff>101600</xdr:colOff>
      <xdr:row>97</xdr:row>
      <xdr:rowOff>170815</xdr:rowOff>
    </xdr:to>
    <xdr:sp macro="" textlink="">
      <xdr:nvSpPr>
        <xdr:cNvPr id="259" name="楕円 258"/>
        <xdr:cNvSpPr/>
      </xdr:nvSpPr>
      <xdr:spPr>
        <a:xfrm>
          <a:off x="2857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161925</xdr:rowOff>
    </xdr:from>
    <xdr:ext cx="530860" cy="259080"/>
    <xdr:sp macro="" textlink="">
      <xdr:nvSpPr>
        <xdr:cNvPr id="260" name="テキスト ボックス 259"/>
        <xdr:cNvSpPr txBox="1"/>
      </xdr:nvSpPr>
      <xdr:spPr>
        <a:xfrm>
          <a:off x="2640965" y="16792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149225</xdr:rowOff>
    </xdr:from>
    <xdr:to xmlns:xdr="http://schemas.openxmlformats.org/drawingml/2006/spreadsheetDrawing">
      <xdr:col>10</xdr:col>
      <xdr:colOff>165100</xdr:colOff>
      <xdr:row>98</xdr:row>
      <xdr:rowOff>79375</xdr:rowOff>
    </xdr:to>
    <xdr:sp macro="" textlink="">
      <xdr:nvSpPr>
        <xdr:cNvPr id="261" name="楕円 260"/>
        <xdr:cNvSpPr/>
      </xdr:nvSpPr>
      <xdr:spPr>
        <a:xfrm>
          <a:off x="196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70485</xdr:rowOff>
    </xdr:from>
    <xdr:ext cx="530860" cy="259080"/>
    <xdr:sp macro="" textlink="">
      <xdr:nvSpPr>
        <xdr:cNvPr id="262" name="テキスト ボックス 261"/>
        <xdr:cNvSpPr txBox="1"/>
      </xdr:nvSpPr>
      <xdr:spPr>
        <a:xfrm>
          <a:off x="1751965" y="16872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106045</xdr:rowOff>
    </xdr:from>
    <xdr:to xmlns:xdr="http://schemas.openxmlformats.org/drawingml/2006/spreadsheetDrawing">
      <xdr:col>6</xdr:col>
      <xdr:colOff>38100</xdr:colOff>
      <xdr:row>99</xdr:row>
      <xdr:rowOff>36195</xdr:rowOff>
    </xdr:to>
    <xdr:sp macro="" textlink="">
      <xdr:nvSpPr>
        <xdr:cNvPr id="263" name="楕円 262"/>
        <xdr:cNvSpPr/>
      </xdr:nvSpPr>
      <xdr:spPr>
        <a:xfrm>
          <a:off x="1079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27305</xdr:rowOff>
    </xdr:from>
    <xdr:ext cx="530860" cy="259080"/>
    <xdr:sp macro="" textlink="">
      <xdr:nvSpPr>
        <xdr:cNvPr id="264" name="テキスト ボックス 263"/>
        <xdr:cNvSpPr txBox="1"/>
      </xdr:nvSpPr>
      <xdr:spPr>
        <a:xfrm>
          <a:off x="862965" y="17000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3" name="テキスト ボックス 272"/>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6" name="テキスト ボックス 275"/>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8" name="テキスト ボックス 277"/>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80" name="テキスト ボックス 279"/>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2" name="テキスト ボックス 281"/>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4" name="テキスト ボックス 283"/>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6" name="テキスト ボックス 285"/>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8" name="テキスト ボックス 287"/>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55270"/>
    <xdr:sp macro="" textlink="">
      <xdr:nvSpPr>
        <xdr:cNvPr id="293" name="労働費最大値テキスト"/>
        <xdr:cNvSpPr txBox="1"/>
      </xdr:nvSpPr>
      <xdr:spPr>
        <a:xfrm>
          <a:off x="10528300" y="4934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49530</xdr:rowOff>
    </xdr:from>
    <xdr:to xmlns:xdr="http://schemas.openxmlformats.org/drawingml/2006/spreadsheetDrawing">
      <xdr:col>55</xdr:col>
      <xdr:colOff>0</xdr:colOff>
      <xdr:row>38</xdr:row>
      <xdr:rowOff>62230</xdr:rowOff>
    </xdr:to>
    <xdr:cxnSp macro="">
      <xdr:nvCxnSpPr>
        <xdr:cNvPr id="295" name="直線コネクタ 294"/>
        <xdr:cNvCxnSpPr/>
      </xdr:nvCxnSpPr>
      <xdr:spPr>
        <a:xfrm>
          <a:off x="9639300" y="65646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55270"/>
    <xdr:sp macro="" textlink="">
      <xdr:nvSpPr>
        <xdr:cNvPr id="296" name="労働費平均値テキスト"/>
        <xdr:cNvSpPr txBox="1"/>
      </xdr:nvSpPr>
      <xdr:spPr>
        <a:xfrm>
          <a:off x="10528300" y="626173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7" name="フローチャート: 判断 296"/>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49530</xdr:rowOff>
    </xdr:from>
    <xdr:to xmlns:xdr="http://schemas.openxmlformats.org/drawingml/2006/spreadsheetDrawing">
      <xdr:col>50</xdr:col>
      <xdr:colOff>114300</xdr:colOff>
      <xdr:row>38</xdr:row>
      <xdr:rowOff>76200</xdr:rowOff>
    </xdr:to>
    <xdr:cxnSp macro="">
      <xdr:nvCxnSpPr>
        <xdr:cNvPr id="298" name="直線コネクタ 297"/>
        <xdr:cNvCxnSpPr/>
      </xdr:nvCxnSpPr>
      <xdr:spPr>
        <a:xfrm flipV="1">
          <a:off x="8750300" y="65646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0" name="テキスト ボックス 29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76200</xdr:rowOff>
    </xdr:from>
    <xdr:to xmlns:xdr="http://schemas.openxmlformats.org/drawingml/2006/spreadsheetDrawing">
      <xdr:col>45</xdr:col>
      <xdr:colOff>177800</xdr:colOff>
      <xdr:row>38</xdr:row>
      <xdr:rowOff>116205</xdr:rowOff>
    </xdr:to>
    <xdr:cxnSp macro="">
      <xdr:nvCxnSpPr>
        <xdr:cNvPr id="301" name="直線コネクタ 300"/>
        <xdr:cNvCxnSpPr/>
      </xdr:nvCxnSpPr>
      <xdr:spPr>
        <a:xfrm flipV="1">
          <a:off x="7861300" y="6591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5270"/>
    <xdr:sp macro="" textlink="">
      <xdr:nvSpPr>
        <xdr:cNvPr id="303" name="テキスト ボックス 302"/>
        <xdr:cNvSpPr txBox="1"/>
      </xdr:nvSpPr>
      <xdr:spPr>
        <a:xfrm>
          <a:off x="8561070" y="62141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106045</xdr:rowOff>
    </xdr:from>
    <xdr:to xmlns:xdr="http://schemas.openxmlformats.org/drawingml/2006/spreadsheetDrawing">
      <xdr:col>41</xdr:col>
      <xdr:colOff>50800</xdr:colOff>
      <xdr:row>38</xdr:row>
      <xdr:rowOff>116205</xdr:rowOff>
    </xdr:to>
    <xdr:cxnSp macro="">
      <xdr:nvCxnSpPr>
        <xdr:cNvPr id="304" name="直線コネクタ 303"/>
        <xdr:cNvCxnSpPr/>
      </xdr:nvCxnSpPr>
      <xdr:spPr>
        <a:xfrm>
          <a:off x="6972300" y="66211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5270"/>
    <xdr:sp macro="" textlink="">
      <xdr:nvSpPr>
        <xdr:cNvPr id="306" name="テキスト ボックス 305"/>
        <xdr:cNvSpPr txBox="1"/>
      </xdr:nvSpPr>
      <xdr:spPr>
        <a:xfrm>
          <a:off x="7672070" y="61899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6090" cy="255270"/>
    <xdr:sp macro="" textlink="">
      <xdr:nvSpPr>
        <xdr:cNvPr id="308" name="テキスト ボックス 307"/>
        <xdr:cNvSpPr txBox="1"/>
      </xdr:nvSpPr>
      <xdr:spPr>
        <a:xfrm>
          <a:off x="673735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11430</xdr:rowOff>
    </xdr:from>
    <xdr:to xmlns:xdr="http://schemas.openxmlformats.org/drawingml/2006/spreadsheetDrawing">
      <xdr:col>55</xdr:col>
      <xdr:colOff>50800</xdr:colOff>
      <xdr:row>38</xdr:row>
      <xdr:rowOff>113030</xdr:rowOff>
    </xdr:to>
    <xdr:sp macro="" textlink="">
      <xdr:nvSpPr>
        <xdr:cNvPr id="314" name="楕円 313"/>
        <xdr:cNvSpPr/>
      </xdr:nvSpPr>
      <xdr:spPr>
        <a:xfrm>
          <a:off x="104267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161290</xdr:rowOff>
    </xdr:from>
    <xdr:ext cx="378460" cy="259080"/>
    <xdr:sp macro="" textlink="">
      <xdr:nvSpPr>
        <xdr:cNvPr id="315" name="労働費該当値テキスト"/>
        <xdr:cNvSpPr txBox="1"/>
      </xdr:nvSpPr>
      <xdr:spPr>
        <a:xfrm>
          <a:off x="1052830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170180</xdr:rowOff>
    </xdr:from>
    <xdr:to xmlns:xdr="http://schemas.openxmlformats.org/drawingml/2006/spreadsheetDrawing">
      <xdr:col>50</xdr:col>
      <xdr:colOff>165100</xdr:colOff>
      <xdr:row>38</xdr:row>
      <xdr:rowOff>100330</xdr:rowOff>
    </xdr:to>
    <xdr:sp macro="" textlink="">
      <xdr:nvSpPr>
        <xdr:cNvPr id="316" name="楕円 315"/>
        <xdr:cNvSpPr/>
      </xdr:nvSpPr>
      <xdr:spPr>
        <a:xfrm>
          <a:off x="958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91440</xdr:rowOff>
    </xdr:from>
    <xdr:ext cx="378460" cy="259080"/>
    <xdr:sp macro="" textlink="">
      <xdr:nvSpPr>
        <xdr:cNvPr id="317" name="テキスト ボックス 316"/>
        <xdr:cNvSpPr txBox="1"/>
      </xdr:nvSpPr>
      <xdr:spPr>
        <a:xfrm>
          <a:off x="9450070" y="6606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25400</xdr:rowOff>
    </xdr:from>
    <xdr:to xmlns:xdr="http://schemas.openxmlformats.org/drawingml/2006/spreadsheetDrawing">
      <xdr:col>46</xdr:col>
      <xdr:colOff>38100</xdr:colOff>
      <xdr:row>38</xdr:row>
      <xdr:rowOff>127000</xdr:rowOff>
    </xdr:to>
    <xdr:sp macro="" textlink="">
      <xdr:nvSpPr>
        <xdr:cNvPr id="318" name="楕円 317"/>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118110</xdr:rowOff>
    </xdr:from>
    <xdr:ext cx="378460" cy="259080"/>
    <xdr:sp macro="" textlink="">
      <xdr:nvSpPr>
        <xdr:cNvPr id="319" name="テキスト ボックス 318"/>
        <xdr:cNvSpPr txBox="1"/>
      </xdr:nvSpPr>
      <xdr:spPr>
        <a:xfrm>
          <a:off x="8561070" y="6633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65405</xdr:rowOff>
    </xdr:from>
    <xdr:to xmlns:xdr="http://schemas.openxmlformats.org/drawingml/2006/spreadsheetDrawing">
      <xdr:col>41</xdr:col>
      <xdr:colOff>101600</xdr:colOff>
      <xdr:row>38</xdr:row>
      <xdr:rowOff>167005</xdr:rowOff>
    </xdr:to>
    <xdr:sp macro="" textlink="">
      <xdr:nvSpPr>
        <xdr:cNvPr id="320" name="楕円 319"/>
        <xdr:cNvSpPr/>
      </xdr:nvSpPr>
      <xdr:spPr>
        <a:xfrm>
          <a:off x="781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158750</xdr:rowOff>
    </xdr:from>
    <xdr:ext cx="378460" cy="259080"/>
    <xdr:sp macro="" textlink="">
      <xdr:nvSpPr>
        <xdr:cNvPr id="321" name="テキスト ボックス 320"/>
        <xdr:cNvSpPr txBox="1"/>
      </xdr:nvSpPr>
      <xdr:spPr>
        <a:xfrm>
          <a:off x="7672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55245</xdr:rowOff>
    </xdr:from>
    <xdr:to xmlns:xdr="http://schemas.openxmlformats.org/drawingml/2006/spreadsheetDrawing">
      <xdr:col>36</xdr:col>
      <xdr:colOff>165100</xdr:colOff>
      <xdr:row>38</xdr:row>
      <xdr:rowOff>156845</xdr:rowOff>
    </xdr:to>
    <xdr:sp macro="" textlink="">
      <xdr:nvSpPr>
        <xdr:cNvPr id="322" name="楕円 321"/>
        <xdr:cNvSpPr/>
      </xdr:nvSpPr>
      <xdr:spPr>
        <a:xfrm>
          <a:off x="6921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147955</xdr:rowOff>
    </xdr:from>
    <xdr:ext cx="378460" cy="258445"/>
    <xdr:sp macro="" textlink="">
      <xdr:nvSpPr>
        <xdr:cNvPr id="323" name="テキスト ボックス 322"/>
        <xdr:cNvSpPr txBox="1"/>
      </xdr:nvSpPr>
      <xdr:spPr>
        <a:xfrm>
          <a:off x="6783070" y="6663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2" name="テキスト ボックス 331"/>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5" name="テキスト ボックス 334"/>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39" name="テキスト ボックス 338"/>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5" name="テキスト ボックス 344"/>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5270"/>
    <xdr:sp macro="" textlink="">
      <xdr:nvSpPr>
        <xdr:cNvPr id="348" name="農林水産業費最小値テキスト"/>
        <xdr:cNvSpPr txBox="1"/>
      </xdr:nvSpPr>
      <xdr:spPr>
        <a:xfrm>
          <a:off x="10528300" y="101466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0"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21590</xdr:rowOff>
    </xdr:from>
    <xdr:to xmlns:xdr="http://schemas.openxmlformats.org/drawingml/2006/spreadsheetDrawing">
      <xdr:col>55</xdr:col>
      <xdr:colOff>0</xdr:colOff>
      <xdr:row>58</xdr:row>
      <xdr:rowOff>55880</xdr:rowOff>
    </xdr:to>
    <xdr:cxnSp macro="">
      <xdr:nvCxnSpPr>
        <xdr:cNvPr id="352" name="直線コネクタ 351"/>
        <xdr:cNvCxnSpPr/>
      </xdr:nvCxnSpPr>
      <xdr:spPr>
        <a:xfrm flipV="1">
          <a:off x="9639300" y="99656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120650</xdr:rowOff>
    </xdr:from>
    <xdr:ext cx="534670" cy="255270"/>
    <xdr:sp macro="" textlink="">
      <xdr:nvSpPr>
        <xdr:cNvPr id="353" name="農林水産業費平均値テキスト"/>
        <xdr:cNvSpPr txBox="1"/>
      </xdr:nvSpPr>
      <xdr:spPr>
        <a:xfrm>
          <a:off x="10528300" y="95504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55880</xdr:rowOff>
    </xdr:from>
    <xdr:to xmlns:xdr="http://schemas.openxmlformats.org/drawingml/2006/spreadsheetDrawing">
      <xdr:col>50</xdr:col>
      <xdr:colOff>114300</xdr:colOff>
      <xdr:row>58</xdr:row>
      <xdr:rowOff>80645</xdr:rowOff>
    </xdr:to>
    <xdr:cxnSp macro="">
      <xdr:nvCxnSpPr>
        <xdr:cNvPr id="355" name="直線コネクタ 354"/>
        <xdr:cNvCxnSpPr/>
      </xdr:nvCxnSpPr>
      <xdr:spPr>
        <a:xfrm flipV="1">
          <a:off x="8750300" y="99999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34290</xdr:rowOff>
    </xdr:from>
    <xdr:ext cx="530860" cy="259080"/>
    <xdr:sp macro="" textlink="">
      <xdr:nvSpPr>
        <xdr:cNvPr id="357" name="テキスト ボックス 356"/>
        <xdr:cNvSpPr txBox="1"/>
      </xdr:nvSpPr>
      <xdr:spPr>
        <a:xfrm>
          <a:off x="9371965" y="9464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59690</xdr:rowOff>
    </xdr:from>
    <xdr:to xmlns:xdr="http://schemas.openxmlformats.org/drawingml/2006/spreadsheetDrawing">
      <xdr:col>45</xdr:col>
      <xdr:colOff>177800</xdr:colOff>
      <xdr:row>58</xdr:row>
      <xdr:rowOff>80645</xdr:rowOff>
    </xdr:to>
    <xdr:cxnSp macro="">
      <xdr:nvCxnSpPr>
        <xdr:cNvPr id="358" name="直線コネクタ 357"/>
        <xdr:cNvCxnSpPr/>
      </xdr:nvCxnSpPr>
      <xdr:spPr>
        <a:xfrm>
          <a:off x="7861300" y="100037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41275</xdr:rowOff>
    </xdr:from>
    <xdr:ext cx="530860" cy="255270"/>
    <xdr:sp macro="" textlink="">
      <xdr:nvSpPr>
        <xdr:cNvPr id="360" name="テキスト ボックス 359"/>
        <xdr:cNvSpPr txBox="1"/>
      </xdr:nvSpPr>
      <xdr:spPr>
        <a:xfrm>
          <a:off x="8482965" y="9471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59690</xdr:rowOff>
    </xdr:from>
    <xdr:to xmlns:xdr="http://schemas.openxmlformats.org/drawingml/2006/spreadsheetDrawing">
      <xdr:col>41</xdr:col>
      <xdr:colOff>50800</xdr:colOff>
      <xdr:row>58</xdr:row>
      <xdr:rowOff>85090</xdr:rowOff>
    </xdr:to>
    <xdr:cxnSp macro="">
      <xdr:nvCxnSpPr>
        <xdr:cNvPr id="361" name="直線コネクタ 360"/>
        <xdr:cNvCxnSpPr/>
      </xdr:nvCxnSpPr>
      <xdr:spPr>
        <a:xfrm flipV="1">
          <a:off x="6972300" y="100037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60325</xdr:rowOff>
    </xdr:from>
    <xdr:ext cx="530860" cy="259080"/>
    <xdr:sp macro="" textlink="">
      <xdr:nvSpPr>
        <xdr:cNvPr id="363" name="テキスト ボックス 362"/>
        <xdr:cNvSpPr txBox="1"/>
      </xdr:nvSpPr>
      <xdr:spPr>
        <a:xfrm>
          <a:off x="7593965" y="9490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30860" cy="255270"/>
    <xdr:sp macro="" textlink="">
      <xdr:nvSpPr>
        <xdr:cNvPr id="365" name="テキスト ボックス 364"/>
        <xdr:cNvSpPr txBox="1"/>
      </xdr:nvSpPr>
      <xdr:spPr>
        <a:xfrm>
          <a:off x="6704965" y="9481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142240</xdr:rowOff>
    </xdr:from>
    <xdr:to xmlns:xdr="http://schemas.openxmlformats.org/drawingml/2006/spreadsheetDrawing">
      <xdr:col>55</xdr:col>
      <xdr:colOff>50800</xdr:colOff>
      <xdr:row>58</xdr:row>
      <xdr:rowOff>72390</xdr:rowOff>
    </xdr:to>
    <xdr:sp macro="" textlink="">
      <xdr:nvSpPr>
        <xdr:cNvPr id="371" name="楕円 370"/>
        <xdr:cNvSpPr/>
      </xdr:nvSpPr>
      <xdr:spPr>
        <a:xfrm>
          <a:off x="104267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120650</xdr:rowOff>
    </xdr:from>
    <xdr:ext cx="534670" cy="255270"/>
    <xdr:sp macro="" textlink="">
      <xdr:nvSpPr>
        <xdr:cNvPr id="372" name="農林水産業費該当値テキスト"/>
        <xdr:cNvSpPr txBox="1"/>
      </xdr:nvSpPr>
      <xdr:spPr>
        <a:xfrm>
          <a:off x="10528300" y="9893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5080</xdr:rowOff>
    </xdr:from>
    <xdr:to xmlns:xdr="http://schemas.openxmlformats.org/drawingml/2006/spreadsheetDrawing">
      <xdr:col>50</xdr:col>
      <xdr:colOff>165100</xdr:colOff>
      <xdr:row>58</xdr:row>
      <xdr:rowOff>106680</xdr:rowOff>
    </xdr:to>
    <xdr:sp macro="" textlink="">
      <xdr:nvSpPr>
        <xdr:cNvPr id="373" name="楕円 372"/>
        <xdr:cNvSpPr/>
      </xdr:nvSpPr>
      <xdr:spPr>
        <a:xfrm>
          <a:off x="958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97790</xdr:rowOff>
    </xdr:from>
    <xdr:ext cx="466090" cy="255270"/>
    <xdr:sp macro="" textlink="">
      <xdr:nvSpPr>
        <xdr:cNvPr id="374" name="テキスト ボックス 373"/>
        <xdr:cNvSpPr txBox="1"/>
      </xdr:nvSpPr>
      <xdr:spPr>
        <a:xfrm>
          <a:off x="9404350" y="100418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29845</xdr:rowOff>
    </xdr:from>
    <xdr:to xmlns:xdr="http://schemas.openxmlformats.org/drawingml/2006/spreadsheetDrawing">
      <xdr:col>46</xdr:col>
      <xdr:colOff>38100</xdr:colOff>
      <xdr:row>58</xdr:row>
      <xdr:rowOff>132080</xdr:rowOff>
    </xdr:to>
    <xdr:sp macro="" textlink="">
      <xdr:nvSpPr>
        <xdr:cNvPr id="375" name="楕円 374"/>
        <xdr:cNvSpPr/>
      </xdr:nvSpPr>
      <xdr:spPr>
        <a:xfrm>
          <a:off x="8699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122555</xdr:rowOff>
    </xdr:from>
    <xdr:ext cx="466090" cy="255270"/>
    <xdr:sp macro="" textlink="">
      <xdr:nvSpPr>
        <xdr:cNvPr id="376" name="テキスト ボックス 375"/>
        <xdr:cNvSpPr txBox="1"/>
      </xdr:nvSpPr>
      <xdr:spPr>
        <a:xfrm>
          <a:off x="8515350" y="100666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8890</xdr:rowOff>
    </xdr:from>
    <xdr:to xmlns:xdr="http://schemas.openxmlformats.org/drawingml/2006/spreadsheetDrawing">
      <xdr:col>41</xdr:col>
      <xdr:colOff>101600</xdr:colOff>
      <xdr:row>58</xdr:row>
      <xdr:rowOff>110490</xdr:rowOff>
    </xdr:to>
    <xdr:sp macro="" textlink="">
      <xdr:nvSpPr>
        <xdr:cNvPr id="377" name="楕円 376"/>
        <xdr:cNvSpPr/>
      </xdr:nvSpPr>
      <xdr:spPr>
        <a:xfrm>
          <a:off x="7810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101600</xdr:rowOff>
    </xdr:from>
    <xdr:ext cx="466090" cy="259080"/>
    <xdr:sp macro="" textlink="">
      <xdr:nvSpPr>
        <xdr:cNvPr id="378" name="テキスト ボックス 377"/>
        <xdr:cNvSpPr txBox="1"/>
      </xdr:nvSpPr>
      <xdr:spPr>
        <a:xfrm>
          <a:off x="7626350" y="100457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34290</xdr:rowOff>
    </xdr:from>
    <xdr:to xmlns:xdr="http://schemas.openxmlformats.org/drawingml/2006/spreadsheetDrawing">
      <xdr:col>36</xdr:col>
      <xdr:colOff>165100</xdr:colOff>
      <xdr:row>58</xdr:row>
      <xdr:rowOff>135890</xdr:rowOff>
    </xdr:to>
    <xdr:sp macro="" textlink="">
      <xdr:nvSpPr>
        <xdr:cNvPr id="379" name="楕円 378"/>
        <xdr:cNvSpPr/>
      </xdr:nvSpPr>
      <xdr:spPr>
        <a:xfrm>
          <a:off x="6921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127000</xdr:rowOff>
    </xdr:from>
    <xdr:ext cx="466090" cy="259080"/>
    <xdr:sp macro="" textlink="">
      <xdr:nvSpPr>
        <xdr:cNvPr id="380" name="テキスト ボックス 379"/>
        <xdr:cNvSpPr txBox="1"/>
      </xdr:nvSpPr>
      <xdr:spPr>
        <a:xfrm>
          <a:off x="6737350" y="10071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9" name="テキスト ボックス 388"/>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2" name="テキスト ボックス 391"/>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270"/>
    <xdr:sp macro="" textlink="">
      <xdr:nvSpPr>
        <xdr:cNvPr id="396" name="テキスト ボックス 395"/>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2" name="テキスト ボックス 401"/>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4" name="直線コネクタ 403"/>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5"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6" name="直線コネクタ 405"/>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7"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146050</xdr:rowOff>
    </xdr:from>
    <xdr:to xmlns:xdr="http://schemas.openxmlformats.org/drawingml/2006/spreadsheetDrawing">
      <xdr:col>55</xdr:col>
      <xdr:colOff>0</xdr:colOff>
      <xdr:row>77</xdr:row>
      <xdr:rowOff>78740</xdr:rowOff>
    </xdr:to>
    <xdr:cxnSp macro="">
      <xdr:nvCxnSpPr>
        <xdr:cNvPr id="409" name="直線コネクタ 408"/>
        <xdr:cNvCxnSpPr/>
      </xdr:nvCxnSpPr>
      <xdr:spPr>
        <a:xfrm flipV="1">
          <a:off x="9639300" y="1317625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140335</xdr:rowOff>
    </xdr:from>
    <xdr:ext cx="534670" cy="259080"/>
    <xdr:sp macro="" textlink="">
      <xdr:nvSpPr>
        <xdr:cNvPr id="410" name="商工費平均値テキスト"/>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2540</xdr:rowOff>
    </xdr:from>
    <xdr:to xmlns:xdr="http://schemas.openxmlformats.org/drawingml/2006/spreadsheetDrawing">
      <xdr:col>50</xdr:col>
      <xdr:colOff>114300</xdr:colOff>
      <xdr:row>77</xdr:row>
      <xdr:rowOff>78740</xdr:rowOff>
    </xdr:to>
    <xdr:cxnSp macro="">
      <xdr:nvCxnSpPr>
        <xdr:cNvPr id="412" name="直線コネクタ 411"/>
        <xdr:cNvCxnSpPr/>
      </xdr:nvCxnSpPr>
      <xdr:spPr>
        <a:xfrm>
          <a:off x="8750300" y="132041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77470</xdr:rowOff>
    </xdr:from>
    <xdr:ext cx="530860" cy="255270"/>
    <xdr:sp macro="" textlink="">
      <xdr:nvSpPr>
        <xdr:cNvPr id="414" name="テキスト ボックス 413"/>
        <xdr:cNvSpPr txBox="1"/>
      </xdr:nvSpPr>
      <xdr:spPr>
        <a:xfrm>
          <a:off x="9371965" y="12936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61595</xdr:rowOff>
    </xdr:from>
    <xdr:to xmlns:xdr="http://schemas.openxmlformats.org/drawingml/2006/spreadsheetDrawing">
      <xdr:col>45</xdr:col>
      <xdr:colOff>177800</xdr:colOff>
      <xdr:row>77</xdr:row>
      <xdr:rowOff>2540</xdr:rowOff>
    </xdr:to>
    <xdr:cxnSp macro="">
      <xdr:nvCxnSpPr>
        <xdr:cNvPr id="415" name="直線コネクタ 414"/>
        <xdr:cNvCxnSpPr/>
      </xdr:nvCxnSpPr>
      <xdr:spPr>
        <a:xfrm>
          <a:off x="7861300" y="130917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29845</xdr:rowOff>
    </xdr:from>
    <xdr:ext cx="530860" cy="255270"/>
    <xdr:sp macro="" textlink="">
      <xdr:nvSpPr>
        <xdr:cNvPr id="417" name="テキスト ボックス 416"/>
        <xdr:cNvSpPr txBox="1"/>
      </xdr:nvSpPr>
      <xdr:spPr>
        <a:xfrm>
          <a:off x="8482965" y="12888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61595</xdr:rowOff>
    </xdr:from>
    <xdr:to xmlns:xdr="http://schemas.openxmlformats.org/drawingml/2006/spreadsheetDrawing">
      <xdr:col>41</xdr:col>
      <xdr:colOff>50800</xdr:colOff>
      <xdr:row>76</xdr:row>
      <xdr:rowOff>142240</xdr:rowOff>
    </xdr:to>
    <xdr:cxnSp macro="">
      <xdr:nvCxnSpPr>
        <xdr:cNvPr id="418" name="直線コネクタ 417"/>
        <xdr:cNvCxnSpPr/>
      </xdr:nvCxnSpPr>
      <xdr:spPr>
        <a:xfrm flipV="1">
          <a:off x="6972300" y="130917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8890</xdr:rowOff>
    </xdr:from>
    <xdr:ext cx="530860" cy="255270"/>
    <xdr:sp macro="" textlink="">
      <xdr:nvSpPr>
        <xdr:cNvPr id="420" name="テキスト ボックス 419"/>
        <xdr:cNvSpPr txBox="1"/>
      </xdr:nvSpPr>
      <xdr:spPr>
        <a:xfrm>
          <a:off x="7593965" y="13210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19050</xdr:rowOff>
    </xdr:from>
    <xdr:ext cx="530860" cy="255270"/>
    <xdr:sp macro="" textlink="">
      <xdr:nvSpPr>
        <xdr:cNvPr id="422" name="テキスト ボックス 421"/>
        <xdr:cNvSpPr txBox="1"/>
      </xdr:nvSpPr>
      <xdr:spPr>
        <a:xfrm>
          <a:off x="6704965" y="12877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95250</xdr:rowOff>
    </xdr:from>
    <xdr:to xmlns:xdr="http://schemas.openxmlformats.org/drawingml/2006/spreadsheetDrawing">
      <xdr:col>55</xdr:col>
      <xdr:colOff>50800</xdr:colOff>
      <xdr:row>77</xdr:row>
      <xdr:rowOff>25400</xdr:rowOff>
    </xdr:to>
    <xdr:sp macro="" textlink="">
      <xdr:nvSpPr>
        <xdr:cNvPr id="428" name="楕円 427"/>
        <xdr:cNvSpPr/>
      </xdr:nvSpPr>
      <xdr:spPr>
        <a:xfrm>
          <a:off x="104267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118110</xdr:rowOff>
    </xdr:from>
    <xdr:ext cx="534670" cy="259080"/>
    <xdr:sp macro="" textlink="">
      <xdr:nvSpPr>
        <xdr:cNvPr id="429" name="商工費該当値テキスト"/>
        <xdr:cNvSpPr txBox="1"/>
      </xdr:nvSpPr>
      <xdr:spPr>
        <a:xfrm>
          <a:off x="10528300" y="12976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30" name="楕円 429"/>
        <xdr:cNvSpPr/>
      </xdr:nvSpPr>
      <xdr:spPr>
        <a:xfrm>
          <a:off x="958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121285</xdr:rowOff>
    </xdr:from>
    <xdr:ext cx="530860" cy="255270"/>
    <xdr:sp macro="" textlink="">
      <xdr:nvSpPr>
        <xdr:cNvPr id="431" name="テキスト ボックス 430"/>
        <xdr:cNvSpPr txBox="1"/>
      </xdr:nvSpPr>
      <xdr:spPr>
        <a:xfrm>
          <a:off x="9371965" y="13322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123190</xdr:rowOff>
    </xdr:from>
    <xdr:to xmlns:xdr="http://schemas.openxmlformats.org/drawingml/2006/spreadsheetDrawing">
      <xdr:col>46</xdr:col>
      <xdr:colOff>38100</xdr:colOff>
      <xdr:row>77</xdr:row>
      <xdr:rowOff>53340</xdr:rowOff>
    </xdr:to>
    <xdr:sp macro="" textlink="">
      <xdr:nvSpPr>
        <xdr:cNvPr id="432" name="楕円 431"/>
        <xdr:cNvSpPr/>
      </xdr:nvSpPr>
      <xdr:spPr>
        <a:xfrm>
          <a:off x="8699500" y="13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44450</xdr:rowOff>
    </xdr:from>
    <xdr:ext cx="530860" cy="259080"/>
    <xdr:sp macro="" textlink="">
      <xdr:nvSpPr>
        <xdr:cNvPr id="433" name="テキスト ボックス 432"/>
        <xdr:cNvSpPr txBox="1"/>
      </xdr:nvSpPr>
      <xdr:spPr>
        <a:xfrm>
          <a:off x="8482965" y="13246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10795</xdr:rowOff>
    </xdr:from>
    <xdr:to xmlns:xdr="http://schemas.openxmlformats.org/drawingml/2006/spreadsheetDrawing">
      <xdr:col>41</xdr:col>
      <xdr:colOff>101600</xdr:colOff>
      <xdr:row>76</xdr:row>
      <xdr:rowOff>112395</xdr:rowOff>
    </xdr:to>
    <xdr:sp macro="" textlink="">
      <xdr:nvSpPr>
        <xdr:cNvPr id="434" name="楕円 433"/>
        <xdr:cNvSpPr/>
      </xdr:nvSpPr>
      <xdr:spPr>
        <a:xfrm>
          <a:off x="7810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128905</xdr:rowOff>
    </xdr:from>
    <xdr:ext cx="530860" cy="259080"/>
    <xdr:sp macro="" textlink="">
      <xdr:nvSpPr>
        <xdr:cNvPr id="435" name="テキスト ボックス 434"/>
        <xdr:cNvSpPr txBox="1"/>
      </xdr:nvSpPr>
      <xdr:spPr>
        <a:xfrm>
          <a:off x="7593965" y="12816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91440</xdr:rowOff>
    </xdr:from>
    <xdr:to xmlns:xdr="http://schemas.openxmlformats.org/drawingml/2006/spreadsheetDrawing">
      <xdr:col>36</xdr:col>
      <xdr:colOff>165100</xdr:colOff>
      <xdr:row>77</xdr:row>
      <xdr:rowOff>21590</xdr:rowOff>
    </xdr:to>
    <xdr:sp macro="" textlink="">
      <xdr:nvSpPr>
        <xdr:cNvPr id="436" name="楕円 435"/>
        <xdr:cNvSpPr/>
      </xdr:nvSpPr>
      <xdr:spPr>
        <a:xfrm>
          <a:off x="6921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12700</xdr:rowOff>
    </xdr:from>
    <xdr:ext cx="530860" cy="259080"/>
    <xdr:sp macro="" textlink="">
      <xdr:nvSpPr>
        <xdr:cNvPr id="437" name="テキスト ボックス 436"/>
        <xdr:cNvSpPr txBox="1"/>
      </xdr:nvSpPr>
      <xdr:spPr>
        <a:xfrm>
          <a:off x="6704965" y="1321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6" name="テキスト ボックス 445"/>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5270"/>
    <xdr:sp macro="" textlink="">
      <xdr:nvSpPr>
        <xdr:cNvPr id="448" name="テキスト ボックス 447"/>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4" name="テキスト ボックス 453"/>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6" name="テキスト ボックス 455"/>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8" name="テキスト ボックス 457"/>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0" name="テキスト ボックス 459"/>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2" name="直線コネクタ 461"/>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5270"/>
    <xdr:sp macro="" textlink="">
      <xdr:nvSpPr>
        <xdr:cNvPr id="463" name="土木費最小値テキスト"/>
        <xdr:cNvSpPr txBox="1"/>
      </xdr:nvSpPr>
      <xdr:spPr>
        <a:xfrm>
          <a:off x="10528300" y="170942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55270"/>
    <xdr:sp macro="" textlink="">
      <xdr:nvSpPr>
        <xdr:cNvPr id="465" name="土木費最大値テキスト"/>
        <xdr:cNvSpPr txBox="1"/>
      </xdr:nvSpPr>
      <xdr:spPr>
        <a:xfrm>
          <a:off x="10528300" y="151872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82550</xdr:rowOff>
    </xdr:from>
    <xdr:to xmlns:xdr="http://schemas.openxmlformats.org/drawingml/2006/spreadsheetDrawing">
      <xdr:col>55</xdr:col>
      <xdr:colOff>0</xdr:colOff>
      <xdr:row>97</xdr:row>
      <xdr:rowOff>143510</xdr:rowOff>
    </xdr:to>
    <xdr:cxnSp macro="">
      <xdr:nvCxnSpPr>
        <xdr:cNvPr id="467" name="直線コネクタ 466"/>
        <xdr:cNvCxnSpPr/>
      </xdr:nvCxnSpPr>
      <xdr:spPr>
        <a:xfrm flipV="1">
          <a:off x="9639300" y="167132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101600</xdr:rowOff>
    </xdr:from>
    <xdr:to xmlns:xdr="http://schemas.openxmlformats.org/drawingml/2006/spreadsheetDrawing">
      <xdr:col>50</xdr:col>
      <xdr:colOff>114300</xdr:colOff>
      <xdr:row>97</xdr:row>
      <xdr:rowOff>143510</xdr:rowOff>
    </xdr:to>
    <xdr:cxnSp macro="">
      <xdr:nvCxnSpPr>
        <xdr:cNvPr id="470" name="直線コネクタ 469"/>
        <xdr:cNvCxnSpPr/>
      </xdr:nvCxnSpPr>
      <xdr:spPr>
        <a:xfrm>
          <a:off x="8750300" y="16732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30860" cy="259080"/>
    <xdr:sp macro="" textlink="">
      <xdr:nvSpPr>
        <xdr:cNvPr id="472" name="テキスト ボックス 471"/>
        <xdr:cNvSpPr txBox="1"/>
      </xdr:nvSpPr>
      <xdr:spPr>
        <a:xfrm>
          <a:off x="9371965" y="16381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101600</xdr:rowOff>
    </xdr:from>
    <xdr:to xmlns:xdr="http://schemas.openxmlformats.org/drawingml/2006/spreadsheetDrawing">
      <xdr:col>45</xdr:col>
      <xdr:colOff>177800</xdr:colOff>
      <xdr:row>98</xdr:row>
      <xdr:rowOff>30480</xdr:rowOff>
    </xdr:to>
    <xdr:cxnSp macro="">
      <xdr:nvCxnSpPr>
        <xdr:cNvPr id="473" name="直線コネクタ 472"/>
        <xdr:cNvCxnSpPr/>
      </xdr:nvCxnSpPr>
      <xdr:spPr>
        <a:xfrm flipV="1">
          <a:off x="7861300" y="167322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30860" cy="255270"/>
    <xdr:sp macro="" textlink="">
      <xdr:nvSpPr>
        <xdr:cNvPr id="475" name="テキスト ボックス 474"/>
        <xdr:cNvSpPr txBox="1"/>
      </xdr:nvSpPr>
      <xdr:spPr>
        <a:xfrm>
          <a:off x="8482965" y="16362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73025</xdr:rowOff>
    </xdr:from>
    <xdr:to xmlns:xdr="http://schemas.openxmlformats.org/drawingml/2006/spreadsheetDrawing">
      <xdr:col>41</xdr:col>
      <xdr:colOff>50800</xdr:colOff>
      <xdr:row>98</xdr:row>
      <xdr:rowOff>30480</xdr:rowOff>
    </xdr:to>
    <xdr:cxnSp macro="">
      <xdr:nvCxnSpPr>
        <xdr:cNvPr id="476" name="直線コネクタ 475"/>
        <xdr:cNvCxnSpPr/>
      </xdr:nvCxnSpPr>
      <xdr:spPr>
        <a:xfrm>
          <a:off x="6972300" y="1670367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30860" cy="255270"/>
    <xdr:sp macro="" textlink="">
      <xdr:nvSpPr>
        <xdr:cNvPr id="478" name="テキスト ボックス 477"/>
        <xdr:cNvSpPr txBox="1"/>
      </xdr:nvSpPr>
      <xdr:spPr>
        <a:xfrm>
          <a:off x="7593965" y="16364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30860" cy="255270"/>
    <xdr:sp macro="" textlink="">
      <xdr:nvSpPr>
        <xdr:cNvPr id="480" name="テキスト ボックス 479"/>
        <xdr:cNvSpPr txBox="1"/>
      </xdr:nvSpPr>
      <xdr:spPr>
        <a:xfrm>
          <a:off x="6704965" y="16351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31750</xdr:rowOff>
    </xdr:from>
    <xdr:to xmlns:xdr="http://schemas.openxmlformats.org/drawingml/2006/spreadsheetDrawing">
      <xdr:col>55</xdr:col>
      <xdr:colOff>50800</xdr:colOff>
      <xdr:row>97</xdr:row>
      <xdr:rowOff>133350</xdr:rowOff>
    </xdr:to>
    <xdr:sp macro="" textlink="">
      <xdr:nvSpPr>
        <xdr:cNvPr id="486" name="楕円 485"/>
        <xdr:cNvSpPr/>
      </xdr:nvSpPr>
      <xdr:spPr>
        <a:xfrm>
          <a:off x="10426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10160</xdr:rowOff>
    </xdr:from>
    <xdr:ext cx="534670" cy="259080"/>
    <xdr:sp macro="" textlink="">
      <xdr:nvSpPr>
        <xdr:cNvPr id="487" name="土木費該当値テキスト"/>
        <xdr:cNvSpPr txBox="1"/>
      </xdr:nvSpPr>
      <xdr:spPr>
        <a:xfrm>
          <a:off x="10528300" y="16640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92075</xdr:rowOff>
    </xdr:from>
    <xdr:to xmlns:xdr="http://schemas.openxmlformats.org/drawingml/2006/spreadsheetDrawing">
      <xdr:col>50</xdr:col>
      <xdr:colOff>165100</xdr:colOff>
      <xdr:row>98</xdr:row>
      <xdr:rowOff>22225</xdr:rowOff>
    </xdr:to>
    <xdr:sp macro="" textlink="">
      <xdr:nvSpPr>
        <xdr:cNvPr id="488" name="楕円 487"/>
        <xdr:cNvSpPr/>
      </xdr:nvSpPr>
      <xdr:spPr>
        <a:xfrm>
          <a:off x="9588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13335</xdr:rowOff>
    </xdr:from>
    <xdr:ext cx="530860" cy="259080"/>
    <xdr:sp macro="" textlink="">
      <xdr:nvSpPr>
        <xdr:cNvPr id="489" name="テキスト ボックス 488"/>
        <xdr:cNvSpPr txBox="1"/>
      </xdr:nvSpPr>
      <xdr:spPr>
        <a:xfrm>
          <a:off x="9371965" y="16815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50800</xdr:rowOff>
    </xdr:from>
    <xdr:to xmlns:xdr="http://schemas.openxmlformats.org/drawingml/2006/spreadsheetDrawing">
      <xdr:col>46</xdr:col>
      <xdr:colOff>38100</xdr:colOff>
      <xdr:row>97</xdr:row>
      <xdr:rowOff>152400</xdr:rowOff>
    </xdr:to>
    <xdr:sp macro="" textlink="">
      <xdr:nvSpPr>
        <xdr:cNvPr id="490" name="楕円 489"/>
        <xdr:cNvSpPr/>
      </xdr:nvSpPr>
      <xdr:spPr>
        <a:xfrm>
          <a:off x="8699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143510</xdr:rowOff>
    </xdr:from>
    <xdr:ext cx="530860" cy="255270"/>
    <xdr:sp macro="" textlink="">
      <xdr:nvSpPr>
        <xdr:cNvPr id="491" name="テキスト ボックス 490"/>
        <xdr:cNvSpPr txBox="1"/>
      </xdr:nvSpPr>
      <xdr:spPr>
        <a:xfrm>
          <a:off x="8482965" y="16774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151130</xdr:rowOff>
    </xdr:from>
    <xdr:to xmlns:xdr="http://schemas.openxmlformats.org/drawingml/2006/spreadsheetDrawing">
      <xdr:col>41</xdr:col>
      <xdr:colOff>101600</xdr:colOff>
      <xdr:row>98</xdr:row>
      <xdr:rowOff>81280</xdr:rowOff>
    </xdr:to>
    <xdr:sp macro="" textlink="">
      <xdr:nvSpPr>
        <xdr:cNvPr id="492" name="楕円 491"/>
        <xdr:cNvSpPr/>
      </xdr:nvSpPr>
      <xdr:spPr>
        <a:xfrm>
          <a:off x="7810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72390</xdr:rowOff>
    </xdr:from>
    <xdr:ext cx="530860" cy="259080"/>
    <xdr:sp macro="" textlink="">
      <xdr:nvSpPr>
        <xdr:cNvPr id="493" name="テキスト ボックス 492"/>
        <xdr:cNvSpPr txBox="1"/>
      </xdr:nvSpPr>
      <xdr:spPr>
        <a:xfrm>
          <a:off x="7593965" y="16874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22225</xdr:rowOff>
    </xdr:from>
    <xdr:to xmlns:xdr="http://schemas.openxmlformats.org/drawingml/2006/spreadsheetDrawing">
      <xdr:col>36</xdr:col>
      <xdr:colOff>165100</xdr:colOff>
      <xdr:row>97</xdr:row>
      <xdr:rowOff>123825</xdr:rowOff>
    </xdr:to>
    <xdr:sp macro="" textlink="">
      <xdr:nvSpPr>
        <xdr:cNvPr id="494" name="楕円 493"/>
        <xdr:cNvSpPr/>
      </xdr:nvSpPr>
      <xdr:spPr>
        <a:xfrm>
          <a:off x="6921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114935</xdr:rowOff>
    </xdr:from>
    <xdr:ext cx="530860" cy="259080"/>
    <xdr:sp macro="" textlink="">
      <xdr:nvSpPr>
        <xdr:cNvPr id="495" name="テキスト ボックス 494"/>
        <xdr:cNvSpPr txBox="1"/>
      </xdr:nvSpPr>
      <xdr:spPr>
        <a:xfrm>
          <a:off x="6704965" y="16745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4" name="テキスト ボックス 50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110" cy="255270"/>
    <xdr:sp macro="" textlink="">
      <xdr:nvSpPr>
        <xdr:cNvPr id="506" name="テキスト ボックス 505"/>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2" name="テキスト ボックス 511"/>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8" name="テキスト ボックス 517"/>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5270"/>
    <xdr:sp macro="" textlink="">
      <xdr:nvSpPr>
        <xdr:cNvPr id="521" name="消防費最小値テキスト"/>
        <xdr:cNvSpPr txBox="1"/>
      </xdr:nvSpPr>
      <xdr:spPr>
        <a:xfrm>
          <a:off x="16370300" y="6681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3"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116840</xdr:rowOff>
    </xdr:from>
    <xdr:to xmlns:xdr="http://schemas.openxmlformats.org/drawingml/2006/spreadsheetDrawing">
      <xdr:col>85</xdr:col>
      <xdr:colOff>127000</xdr:colOff>
      <xdr:row>36</xdr:row>
      <xdr:rowOff>144780</xdr:rowOff>
    </xdr:to>
    <xdr:cxnSp macro="">
      <xdr:nvCxnSpPr>
        <xdr:cNvPr id="525" name="直線コネクタ 524"/>
        <xdr:cNvCxnSpPr/>
      </xdr:nvCxnSpPr>
      <xdr:spPr>
        <a:xfrm flipV="1">
          <a:off x="15481300" y="611759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120650</xdr:rowOff>
    </xdr:from>
    <xdr:ext cx="534670" cy="255270"/>
    <xdr:sp macro="" textlink="">
      <xdr:nvSpPr>
        <xdr:cNvPr id="526" name="消防費平均値テキスト"/>
        <xdr:cNvSpPr txBox="1"/>
      </xdr:nvSpPr>
      <xdr:spPr>
        <a:xfrm>
          <a:off x="16370300" y="61214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7" name="フローチャート: 判断 526"/>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29210</xdr:rowOff>
    </xdr:from>
    <xdr:to xmlns:xdr="http://schemas.openxmlformats.org/drawingml/2006/spreadsheetDrawing">
      <xdr:col>81</xdr:col>
      <xdr:colOff>50800</xdr:colOff>
      <xdr:row>36</xdr:row>
      <xdr:rowOff>144780</xdr:rowOff>
    </xdr:to>
    <xdr:cxnSp macro="">
      <xdr:nvCxnSpPr>
        <xdr:cNvPr id="528" name="直線コネクタ 527"/>
        <xdr:cNvCxnSpPr/>
      </xdr:nvCxnSpPr>
      <xdr:spPr>
        <a:xfrm>
          <a:off x="14592300" y="620141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138430</xdr:rowOff>
    </xdr:from>
    <xdr:ext cx="530860" cy="259080"/>
    <xdr:sp macro="" textlink="">
      <xdr:nvSpPr>
        <xdr:cNvPr id="530" name="テキスト ボックス 529"/>
        <xdr:cNvSpPr txBox="1"/>
      </xdr:nvSpPr>
      <xdr:spPr>
        <a:xfrm>
          <a:off x="15213965" y="5967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29210</xdr:rowOff>
    </xdr:from>
    <xdr:to xmlns:xdr="http://schemas.openxmlformats.org/drawingml/2006/spreadsheetDrawing">
      <xdr:col>76</xdr:col>
      <xdr:colOff>114300</xdr:colOff>
      <xdr:row>36</xdr:row>
      <xdr:rowOff>105410</xdr:rowOff>
    </xdr:to>
    <xdr:cxnSp macro="">
      <xdr:nvCxnSpPr>
        <xdr:cNvPr id="531" name="直線コネクタ 530"/>
        <xdr:cNvCxnSpPr/>
      </xdr:nvCxnSpPr>
      <xdr:spPr>
        <a:xfrm flipV="1">
          <a:off x="13703300" y="62014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2" name="フローチャート: 判断 53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162560</xdr:rowOff>
    </xdr:from>
    <xdr:ext cx="530860" cy="259080"/>
    <xdr:sp macro="" textlink="">
      <xdr:nvSpPr>
        <xdr:cNvPr id="533" name="テキスト ボックス 532"/>
        <xdr:cNvSpPr txBox="1"/>
      </xdr:nvSpPr>
      <xdr:spPr>
        <a:xfrm>
          <a:off x="14324965" y="633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100330</xdr:rowOff>
    </xdr:from>
    <xdr:to xmlns:xdr="http://schemas.openxmlformats.org/drawingml/2006/spreadsheetDrawing">
      <xdr:col>71</xdr:col>
      <xdr:colOff>177800</xdr:colOff>
      <xdr:row>36</xdr:row>
      <xdr:rowOff>105410</xdr:rowOff>
    </xdr:to>
    <xdr:cxnSp macro="">
      <xdr:nvCxnSpPr>
        <xdr:cNvPr id="534" name="直線コネクタ 533"/>
        <xdr:cNvCxnSpPr/>
      </xdr:nvCxnSpPr>
      <xdr:spPr>
        <a:xfrm>
          <a:off x="12814300" y="6272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30860" cy="259080"/>
    <xdr:sp macro="" textlink="">
      <xdr:nvSpPr>
        <xdr:cNvPr id="536" name="テキスト ボックス 535"/>
        <xdr:cNvSpPr txBox="1"/>
      </xdr:nvSpPr>
      <xdr:spPr>
        <a:xfrm>
          <a:off x="13435965" y="6335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156210</xdr:rowOff>
    </xdr:from>
    <xdr:ext cx="530860" cy="255270"/>
    <xdr:sp macro="" textlink="">
      <xdr:nvSpPr>
        <xdr:cNvPr id="538" name="テキスト ボックス 537"/>
        <xdr:cNvSpPr txBox="1"/>
      </xdr:nvSpPr>
      <xdr:spPr>
        <a:xfrm>
          <a:off x="12546965" y="5985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66040</xdr:rowOff>
    </xdr:from>
    <xdr:to xmlns:xdr="http://schemas.openxmlformats.org/drawingml/2006/spreadsheetDrawing">
      <xdr:col>85</xdr:col>
      <xdr:colOff>177800</xdr:colOff>
      <xdr:row>35</xdr:row>
      <xdr:rowOff>167640</xdr:rowOff>
    </xdr:to>
    <xdr:sp macro="" textlink="">
      <xdr:nvSpPr>
        <xdr:cNvPr id="544" name="楕円 543"/>
        <xdr:cNvSpPr/>
      </xdr:nvSpPr>
      <xdr:spPr>
        <a:xfrm>
          <a:off x="16268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88900</xdr:rowOff>
    </xdr:from>
    <xdr:ext cx="534670" cy="255270"/>
    <xdr:sp macro="" textlink="">
      <xdr:nvSpPr>
        <xdr:cNvPr id="545" name="消防費該当値テキスト"/>
        <xdr:cNvSpPr txBox="1"/>
      </xdr:nvSpPr>
      <xdr:spPr>
        <a:xfrm>
          <a:off x="16370300" y="59182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93980</xdr:rowOff>
    </xdr:from>
    <xdr:to xmlns:xdr="http://schemas.openxmlformats.org/drawingml/2006/spreadsheetDrawing">
      <xdr:col>81</xdr:col>
      <xdr:colOff>101600</xdr:colOff>
      <xdr:row>37</xdr:row>
      <xdr:rowOff>24130</xdr:rowOff>
    </xdr:to>
    <xdr:sp macro="" textlink="">
      <xdr:nvSpPr>
        <xdr:cNvPr id="546" name="楕円 545"/>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15240</xdr:rowOff>
    </xdr:from>
    <xdr:ext cx="530860" cy="259080"/>
    <xdr:sp macro="" textlink="">
      <xdr:nvSpPr>
        <xdr:cNvPr id="547" name="テキスト ボックス 546"/>
        <xdr:cNvSpPr txBox="1"/>
      </xdr:nvSpPr>
      <xdr:spPr>
        <a:xfrm>
          <a:off x="15213965" y="6358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149860</xdr:rowOff>
    </xdr:from>
    <xdr:to xmlns:xdr="http://schemas.openxmlformats.org/drawingml/2006/spreadsheetDrawing">
      <xdr:col>76</xdr:col>
      <xdr:colOff>165100</xdr:colOff>
      <xdr:row>36</xdr:row>
      <xdr:rowOff>80010</xdr:rowOff>
    </xdr:to>
    <xdr:sp macro="" textlink="">
      <xdr:nvSpPr>
        <xdr:cNvPr id="548" name="楕円 547"/>
        <xdr:cNvSpPr/>
      </xdr:nvSpPr>
      <xdr:spPr>
        <a:xfrm>
          <a:off x="14541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96520</xdr:rowOff>
    </xdr:from>
    <xdr:ext cx="530860" cy="259080"/>
    <xdr:sp macro="" textlink="">
      <xdr:nvSpPr>
        <xdr:cNvPr id="549" name="テキスト ボックス 548"/>
        <xdr:cNvSpPr txBox="1"/>
      </xdr:nvSpPr>
      <xdr:spPr>
        <a:xfrm>
          <a:off x="14324965" y="5925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54610</xdr:rowOff>
    </xdr:from>
    <xdr:to xmlns:xdr="http://schemas.openxmlformats.org/drawingml/2006/spreadsheetDrawing">
      <xdr:col>72</xdr:col>
      <xdr:colOff>38100</xdr:colOff>
      <xdr:row>36</xdr:row>
      <xdr:rowOff>156210</xdr:rowOff>
    </xdr:to>
    <xdr:sp macro="" textlink="">
      <xdr:nvSpPr>
        <xdr:cNvPr id="550" name="楕円 549"/>
        <xdr:cNvSpPr/>
      </xdr:nvSpPr>
      <xdr:spPr>
        <a:xfrm>
          <a:off x="13652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1270</xdr:rowOff>
    </xdr:from>
    <xdr:ext cx="530860" cy="259080"/>
    <xdr:sp macro="" textlink="">
      <xdr:nvSpPr>
        <xdr:cNvPr id="551" name="テキスト ボックス 550"/>
        <xdr:cNvSpPr txBox="1"/>
      </xdr:nvSpPr>
      <xdr:spPr>
        <a:xfrm>
          <a:off x="13435965" y="6002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49530</xdr:rowOff>
    </xdr:from>
    <xdr:to xmlns:xdr="http://schemas.openxmlformats.org/drawingml/2006/spreadsheetDrawing">
      <xdr:col>67</xdr:col>
      <xdr:colOff>101600</xdr:colOff>
      <xdr:row>36</xdr:row>
      <xdr:rowOff>151130</xdr:rowOff>
    </xdr:to>
    <xdr:sp macro="" textlink="">
      <xdr:nvSpPr>
        <xdr:cNvPr id="552" name="楕円 551"/>
        <xdr:cNvSpPr/>
      </xdr:nvSpPr>
      <xdr:spPr>
        <a:xfrm>
          <a:off x="12763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142240</xdr:rowOff>
    </xdr:from>
    <xdr:ext cx="530860" cy="259080"/>
    <xdr:sp macro="" textlink="">
      <xdr:nvSpPr>
        <xdr:cNvPr id="553" name="テキスト ボックス 552"/>
        <xdr:cNvSpPr txBox="1"/>
      </xdr:nvSpPr>
      <xdr:spPr>
        <a:xfrm>
          <a:off x="12546965" y="6314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2" name="テキスト ボックス 561"/>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64" name="テキスト ボックス 563"/>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270"/>
    <xdr:sp macro="" textlink="">
      <xdr:nvSpPr>
        <xdr:cNvPr id="568" name="テキスト ボックス 567"/>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820" cy="255270"/>
    <xdr:sp macro="" textlink="">
      <xdr:nvSpPr>
        <xdr:cNvPr id="572" name="テキスト ボックス 571"/>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820" cy="258445"/>
    <xdr:sp macro="" textlink="">
      <xdr:nvSpPr>
        <xdr:cNvPr id="574" name="テキスト ボックス 573"/>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820" cy="259080"/>
    <xdr:sp macro="" textlink="">
      <xdr:nvSpPr>
        <xdr:cNvPr id="576" name="テキスト ボックス 575"/>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8" name="テキスト ボックス 577"/>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5270"/>
    <xdr:sp macro="" textlink="">
      <xdr:nvSpPr>
        <xdr:cNvPr id="581" name="教育費最小値テキスト"/>
        <xdr:cNvSpPr txBox="1"/>
      </xdr:nvSpPr>
      <xdr:spPr>
        <a:xfrm>
          <a:off x="16370300" y="100882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3"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162560</xdr:rowOff>
    </xdr:from>
    <xdr:to xmlns:xdr="http://schemas.openxmlformats.org/drawingml/2006/spreadsheetDrawing">
      <xdr:col>85</xdr:col>
      <xdr:colOff>127000</xdr:colOff>
      <xdr:row>57</xdr:row>
      <xdr:rowOff>150495</xdr:rowOff>
    </xdr:to>
    <xdr:cxnSp macro="">
      <xdr:nvCxnSpPr>
        <xdr:cNvPr id="585" name="直線コネクタ 584"/>
        <xdr:cNvCxnSpPr/>
      </xdr:nvCxnSpPr>
      <xdr:spPr>
        <a:xfrm flipV="1">
          <a:off x="15481300" y="9420860"/>
          <a:ext cx="838200" cy="502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89535</xdr:rowOff>
    </xdr:from>
    <xdr:ext cx="534670" cy="255270"/>
    <xdr:sp macro="" textlink="">
      <xdr:nvSpPr>
        <xdr:cNvPr id="586" name="教育費平均値テキスト"/>
        <xdr:cNvSpPr txBox="1"/>
      </xdr:nvSpPr>
      <xdr:spPr>
        <a:xfrm>
          <a:off x="16370300" y="96907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7" name="フローチャート: 判断 586"/>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107950</xdr:rowOff>
    </xdr:from>
    <xdr:to xmlns:xdr="http://schemas.openxmlformats.org/drawingml/2006/spreadsheetDrawing">
      <xdr:col>81</xdr:col>
      <xdr:colOff>50800</xdr:colOff>
      <xdr:row>57</xdr:row>
      <xdr:rowOff>150495</xdr:rowOff>
    </xdr:to>
    <xdr:cxnSp macro="">
      <xdr:nvCxnSpPr>
        <xdr:cNvPr id="588" name="直線コネクタ 587"/>
        <xdr:cNvCxnSpPr/>
      </xdr:nvCxnSpPr>
      <xdr:spPr>
        <a:xfrm>
          <a:off x="14592300" y="98806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143510</xdr:rowOff>
    </xdr:from>
    <xdr:ext cx="530860" cy="255270"/>
    <xdr:sp macro="" textlink="">
      <xdr:nvSpPr>
        <xdr:cNvPr id="590" name="テキスト ボックス 589"/>
        <xdr:cNvSpPr txBox="1"/>
      </xdr:nvSpPr>
      <xdr:spPr>
        <a:xfrm>
          <a:off x="15213965" y="9573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107950</xdr:rowOff>
    </xdr:from>
    <xdr:to xmlns:xdr="http://schemas.openxmlformats.org/drawingml/2006/spreadsheetDrawing">
      <xdr:col>76</xdr:col>
      <xdr:colOff>114300</xdr:colOff>
      <xdr:row>58</xdr:row>
      <xdr:rowOff>33020</xdr:rowOff>
    </xdr:to>
    <xdr:cxnSp macro="">
      <xdr:nvCxnSpPr>
        <xdr:cNvPr id="591" name="直線コネクタ 590"/>
        <xdr:cNvCxnSpPr/>
      </xdr:nvCxnSpPr>
      <xdr:spPr>
        <a:xfrm flipV="1">
          <a:off x="13703300" y="988060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2" name="フローチャート: 判断 59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157480</xdr:rowOff>
    </xdr:from>
    <xdr:ext cx="530860" cy="255270"/>
    <xdr:sp macro="" textlink="">
      <xdr:nvSpPr>
        <xdr:cNvPr id="593" name="テキスト ボックス 592"/>
        <xdr:cNvSpPr txBox="1"/>
      </xdr:nvSpPr>
      <xdr:spPr>
        <a:xfrm>
          <a:off x="14324965" y="9930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127635</xdr:rowOff>
    </xdr:from>
    <xdr:to xmlns:xdr="http://schemas.openxmlformats.org/drawingml/2006/spreadsheetDrawing">
      <xdr:col>71</xdr:col>
      <xdr:colOff>177800</xdr:colOff>
      <xdr:row>58</xdr:row>
      <xdr:rowOff>33020</xdr:rowOff>
    </xdr:to>
    <xdr:cxnSp macro="">
      <xdr:nvCxnSpPr>
        <xdr:cNvPr id="594" name="直線コネクタ 593"/>
        <xdr:cNvCxnSpPr/>
      </xdr:nvCxnSpPr>
      <xdr:spPr>
        <a:xfrm>
          <a:off x="12814300" y="972883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30860" cy="255270"/>
    <xdr:sp macro="" textlink="">
      <xdr:nvSpPr>
        <xdr:cNvPr id="596" name="テキスト ボックス 595"/>
        <xdr:cNvSpPr txBox="1"/>
      </xdr:nvSpPr>
      <xdr:spPr>
        <a:xfrm>
          <a:off x="13435965" y="9608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137160</xdr:rowOff>
    </xdr:from>
    <xdr:ext cx="530860" cy="259080"/>
    <xdr:sp macro="" textlink="">
      <xdr:nvSpPr>
        <xdr:cNvPr id="598" name="テキスト ボックス 597"/>
        <xdr:cNvSpPr txBox="1"/>
      </xdr:nvSpPr>
      <xdr:spPr>
        <a:xfrm>
          <a:off x="12546965" y="9909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111760</xdr:rowOff>
    </xdr:from>
    <xdr:to xmlns:xdr="http://schemas.openxmlformats.org/drawingml/2006/spreadsheetDrawing">
      <xdr:col>85</xdr:col>
      <xdr:colOff>177800</xdr:colOff>
      <xdr:row>55</xdr:row>
      <xdr:rowOff>41910</xdr:rowOff>
    </xdr:to>
    <xdr:sp macro="" textlink="">
      <xdr:nvSpPr>
        <xdr:cNvPr id="604" name="楕円 603"/>
        <xdr:cNvSpPr/>
      </xdr:nvSpPr>
      <xdr:spPr>
        <a:xfrm>
          <a:off x="162687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134620</xdr:rowOff>
    </xdr:from>
    <xdr:ext cx="598805" cy="255270"/>
    <xdr:sp macro="" textlink="">
      <xdr:nvSpPr>
        <xdr:cNvPr id="605" name="教育費該当値テキスト"/>
        <xdr:cNvSpPr txBox="1"/>
      </xdr:nvSpPr>
      <xdr:spPr>
        <a:xfrm>
          <a:off x="16370300" y="92214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99695</xdr:rowOff>
    </xdr:from>
    <xdr:to xmlns:xdr="http://schemas.openxmlformats.org/drawingml/2006/spreadsheetDrawing">
      <xdr:col>81</xdr:col>
      <xdr:colOff>101600</xdr:colOff>
      <xdr:row>58</xdr:row>
      <xdr:rowOff>29845</xdr:rowOff>
    </xdr:to>
    <xdr:sp macro="" textlink="">
      <xdr:nvSpPr>
        <xdr:cNvPr id="606" name="楕円 605"/>
        <xdr:cNvSpPr/>
      </xdr:nvSpPr>
      <xdr:spPr>
        <a:xfrm>
          <a:off x="15430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20955</xdr:rowOff>
    </xdr:from>
    <xdr:ext cx="530860" cy="255270"/>
    <xdr:sp macro="" textlink="">
      <xdr:nvSpPr>
        <xdr:cNvPr id="607" name="テキスト ボックス 606"/>
        <xdr:cNvSpPr txBox="1"/>
      </xdr:nvSpPr>
      <xdr:spPr>
        <a:xfrm>
          <a:off x="15213965" y="9965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57150</xdr:rowOff>
    </xdr:from>
    <xdr:to xmlns:xdr="http://schemas.openxmlformats.org/drawingml/2006/spreadsheetDrawing">
      <xdr:col>76</xdr:col>
      <xdr:colOff>165100</xdr:colOff>
      <xdr:row>57</xdr:row>
      <xdr:rowOff>158750</xdr:rowOff>
    </xdr:to>
    <xdr:sp macro="" textlink="">
      <xdr:nvSpPr>
        <xdr:cNvPr id="608" name="楕円 607"/>
        <xdr:cNvSpPr/>
      </xdr:nvSpPr>
      <xdr:spPr>
        <a:xfrm>
          <a:off x="14541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3810</xdr:rowOff>
    </xdr:from>
    <xdr:ext cx="530860" cy="259080"/>
    <xdr:sp macro="" textlink="">
      <xdr:nvSpPr>
        <xdr:cNvPr id="609" name="テキスト ボックス 608"/>
        <xdr:cNvSpPr txBox="1"/>
      </xdr:nvSpPr>
      <xdr:spPr>
        <a:xfrm>
          <a:off x="14324965" y="9605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153670</xdr:rowOff>
    </xdr:from>
    <xdr:to xmlns:xdr="http://schemas.openxmlformats.org/drawingml/2006/spreadsheetDrawing">
      <xdr:col>72</xdr:col>
      <xdr:colOff>38100</xdr:colOff>
      <xdr:row>58</xdr:row>
      <xdr:rowOff>83820</xdr:rowOff>
    </xdr:to>
    <xdr:sp macro="" textlink="">
      <xdr:nvSpPr>
        <xdr:cNvPr id="610" name="楕円 609"/>
        <xdr:cNvSpPr/>
      </xdr:nvSpPr>
      <xdr:spPr>
        <a:xfrm>
          <a:off x="13652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74930</xdr:rowOff>
    </xdr:from>
    <xdr:ext cx="530860" cy="255270"/>
    <xdr:sp macro="" textlink="">
      <xdr:nvSpPr>
        <xdr:cNvPr id="611" name="テキスト ボックス 610"/>
        <xdr:cNvSpPr txBox="1"/>
      </xdr:nvSpPr>
      <xdr:spPr>
        <a:xfrm>
          <a:off x="13435965" y="10019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76835</xdr:rowOff>
    </xdr:from>
    <xdr:to xmlns:xdr="http://schemas.openxmlformats.org/drawingml/2006/spreadsheetDrawing">
      <xdr:col>67</xdr:col>
      <xdr:colOff>101600</xdr:colOff>
      <xdr:row>57</xdr:row>
      <xdr:rowOff>6985</xdr:rowOff>
    </xdr:to>
    <xdr:sp macro="" textlink="">
      <xdr:nvSpPr>
        <xdr:cNvPr id="612" name="楕円 611"/>
        <xdr:cNvSpPr/>
      </xdr:nvSpPr>
      <xdr:spPr>
        <a:xfrm>
          <a:off x="12763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23495</xdr:rowOff>
    </xdr:from>
    <xdr:ext cx="530860" cy="259080"/>
    <xdr:sp macro="" textlink="">
      <xdr:nvSpPr>
        <xdr:cNvPr id="613" name="テキスト ボックス 612"/>
        <xdr:cNvSpPr txBox="1"/>
      </xdr:nvSpPr>
      <xdr:spPr>
        <a:xfrm>
          <a:off x="12546965" y="9453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22" name="テキスト ボックス 62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25" name="テキスト ボックス 624"/>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29" name="テキスト ボックス 628"/>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270"/>
    <xdr:sp macro="" textlink="">
      <xdr:nvSpPr>
        <xdr:cNvPr id="635" name="テキスト ボックス 634"/>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0"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170815</xdr:rowOff>
    </xdr:from>
    <xdr:to xmlns:xdr="http://schemas.openxmlformats.org/drawingml/2006/spreadsheetDrawing">
      <xdr:col>85</xdr:col>
      <xdr:colOff>127000</xdr:colOff>
      <xdr:row>77</xdr:row>
      <xdr:rowOff>160655</xdr:rowOff>
    </xdr:to>
    <xdr:cxnSp macro="">
      <xdr:nvCxnSpPr>
        <xdr:cNvPr id="642" name="直線コネクタ 641"/>
        <xdr:cNvCxnSpPr/>
      </xdr:nvCxnSpPr>
      <xdr:spPr>
        <a:xfrm>
          <a:off x="15481300" y="1320101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469900" cy="259080"/>
    <xdr:sp macro="" textlink="">
      <xdr:nvSpPr>
        <xdr:cNvPr id="643" name="災害復旧費平均値テキスト"/>
        <xdr:cNvSpPr txBox="1"/>
      </xdr:nvSpPr>
      <xdr:spPr>
        <a:xfrm>
          <a:off x="16370300" y="13350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4" name="フローチャート: 判断 643"/>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170815</xdr:rowOff>
    </xdr:from>
    <xdr:to xmlns:xdr="http://schemas.openxmlformats.org/drawingml/2006/spreadsheetDrawing">
      <xdr:col>81</xdr:col>
      <xdr:colOff>50800</xdr:colOff>
      <xdr:row>78</xdr:row>
      <xdr:rowOff>48260</xdr:rowOff>
    </xdr:to>
    <xdr:cxnSp macro="">
      <xdr:nvCxnSpPr>
        <xdr:cNvPr id="645" name="直線コネクタ 644"/>
        <xdr:cNvCxnSpPr/>
      </xdr:nvCxnSpPr>
      <xdr:spPr>
        <a:xfrm flipV="1">
          <a:off x="14592300" y="1320101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105410</xdr:rowOff>
    </xdr:from>
    <xdr:ext cx="466090" cy="259080"/>
    <xdr:sp macro="" textlink="">
      <xdr:nvSpPr>
        <xdr:cNvPr id="647" name="テキスト ボックス 646"/>
        <xdr:cNvSpPr txBox="1"/>
      </xdr:nvSpPr>
      <xdr:spPr>
        <a:xfrm>
          <a:off x="15246350" y="13478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48260</xdr:rowOff>
    </xdr:from>
    <xdr:to xmlns:xdr="http://schemas.openxmlformats.org/drawingml/2006/spreadsheetDrawing">
      <xdr:col>76</xdr:col>
      <xdr:colOff>114300</xdr:colOff>
      <xdr:row>79</xdr:row>
      <xdr:rowOff>44450</xdr:rowOff>
    </xdr:to>
    <xdr:cxnSp macro="">
      <xdr:nvCxnSpPr>
        <xdr:cNvPr id="648" name="直線コネクタ 647"/>
        <xdr:cNvCxnSpPr/>
      </xdr:nvCxnSpPr>
      <xdr:spPr>
        <a:xfrm flipV="1">
          <a:off x="13703300" y="134213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125095</xdr:rowOff>
    </xdr:from>
    <xdr:ext cx="466090" cy="258445"/>
    <xdr:sp macro="" textlink="">
      <xdr:nvSpPr>
        <xdr:cNvPr id="650" name="テキスト ボックス 649"/>
        <xdr:cNvSpPr txBox="1"/>
      </xdr:nvSpPr>
      <xdr:spPr>
        <a:xfrm>
          <a:off x="14357350" y="134981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1" name="直線コネクタ 650"/>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6090" cy="259080"/>
    <xdr:sp macro="" textlink="">
      <xdr:nvSpPr>
        <xdr:cNvPr id="653" name="テキスト ボックス 652"/>
        <xdr:cNvSpPr txBox="1"/>
      </xdr:nvSpPr>
      <xdr:spPr>
        <a:xfrm>
          <a:off x="13468350" y="13158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6090" cy="259080"/>
    <xdr:sp macro="" textlink="">
      <xdr:nvSpPr>
        <xdr:cNvPr id="655" name="テキスト ボックス 654"/>
        <xdr:cNvSpPr txBox="1"/>
      </xdr:nvSpPr>
      <xdr:spPr>
        <a:xfrm>
          <a:off x="12579350" y="13067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109855</xdr:rowOff>
    </xdr:from>
    <xdr:to xmlns:xdr="http://schemas.openxmlformats.org/drawingml/2006/spreadsheetDrawing">
      <xdr:col>85</xdr:col>
      <xdr:colOff>177800</xdr:colOff>
      <xdr:row>78</xdr:row>
      <xdr:rowOff>40640</xdr:rowOff>
    </xdr:to>
    <xdr:sp macro="" textlink="">
      <xdr:nvSpPr>
        <xdr:cNvPr id="661" name="楕円 660"/>
        <xdr:cNvSpPr/>
      </xdr:nvSpPr>
      <xdr:spPr>
        <a:xfrm>
          <a:off x="162687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132715</xdr:rowOff>
    </xdr:from>
    <xdr:ext cx="469900" cy="255270"/>
    <xdr:sp macro="" textlink="">
      <xdr:nvSpPr>
        <xdr:cNvPr id="662" name="災害復旧費該当値テキスト"/>
        <xdr:cNvSpPr txBox="1"/>
      </xdr:nvSpPr>
      <xdr:spPr>
        <a:xfrm>
          <a:off x="16370300" y="131629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120650</xdr:rowOff>
    </xdr:from>
    <xdr:to xmlns:xdr="http://schemas.openxmlformats.org/drawingml/2006/spreadsheetDrawing">
      <xdr:col>81</xdr:col>
      <xdr:colOff>101600</xdr:colOff>
      <xdr:row>77</xdr:row>
      <xdr:rowOff>50165</xdr:rowOff>
    </xdr:to>
    <xdr:sp macro="" textlink="">
      <xdr:nvSpPr>
        <xdr:cNvPr id="663" name="楕円 662"/>
        <xdr:cNvSpPr/>
      </xdr:nvSpPr>
      <xdr:spPr>
        <a:xfrm>
          <a:off x="15430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66675</xdr:rowOff>
    </xdr:from>
    <xdr:ext cx="530860" cy="255270"/>
    <xdr:sp macro="" textlink="">
      <xdr:nvSpPr>
        <xdr:cNvPr id="664" name="テキスト ボックス 663"/>
        <xdr:cNvSpPr txBox="1"/>
      </xdr:nvSpPr>
      <xdr:spPr>
        <a:xfrm>
          <a:off x="15213965" y="12925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168910</xdr:rowOff>
    </xdr:from>
    <xdr:to xmlns:xdr="http://schemas.openxmlformats.org/drawingml/2006/spreadsheetDrawing">
      <xdr:col>76</xdr:col>
      <xdr:colOff>165100</xdr:colOff>
      <xdr:row>78</xdr:row>
      <xdr:rowOff>99060</xdr:rowOff>
    </xdr:to>
    <xdr:sp macro="" textlink="">
      <xdr:nvSpPr>
        <xdr:cNvPr id="665" name="楕円 664"/>
        <xdr:cNvSpPr/>
      </xdr:nvSpPr>
      <xdr:spPr>
        <a:xfrm>
          <a:off x="14541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115570</xdr:rowOff>
    </xdr:from>
    <xdr:ext cx="466090" cy="259080"/>
    <xdr:sp macro="" textlink="">
      <xdr:nvSpPr>
        <xdr:cNvPr id="666" name="テキスト ボックス 665"/>
        <xdr:cNvSpPr txBox="1"/>
      </xdr:nvSpPr>
      <xdr:spPr>
        <a:xfrm>
          <a:off x="14357350" y="13145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5745" cy="255270"/>
    <xdr:sp macro="" textlink="">
      <xdr:nvSpPr>
        <xdr:cNvPr id="668" name="テキスト ボックス 667"/>
        <xdr:cNvSpPr txBox="1"/>
      </xdr:nvSpPr>
      <xdr:spPr>
        <a:xfrm>
          <a:off x="13578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9" name="楕円 66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5745" cy="255270"/>
    <xdr:sp macro="" textlink="">
      <xdr:nvSpPr>
        <xdr:cNvPr id="670" name="テキスト ボックス 669"/>
        <xdr:cNvSpPr txBox="1"/>
      </xdr:nvSpPr>
      <xdr:spPr>
        <a:xfrm>
          <a:off x="12689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9" name="テキスト ボックス 67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110" cy="255270"/>
    <xdr:sp macro="" textlink="">
      <xdr:nvSpPr>
        <xdr:cNvPr id="681" name="テキスト ボックス 680"/>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270"/>
    <xdr:sp macro="" textlink="">
      <xdr:nvSpPr>
        <xdr:cNvPr id="685" name="テキスト ボックス 684"/>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270"/>
    <xdr:sp macro="" textlink="">
      <xdr:nvSpPr>
        <xdr:cNvPr id="689" name="テキスト ボックス 688"/>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820" cy="258445"/>
    <xdr:sp macro="" textlink="">
      <xdr:nvSpPr>
        <xdr:cNvPr id="691" name="テキスト ボックス 690"/>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93" name="テキスト ボックス 692"/>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5" name="テキスト ボックス 694"/>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698"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5270"/>
    <xdr:sp macro="" textlink="">
      <xdr:nvSpPr>
        <xdr:cNvPr id="700" name="公債費最大値テキスト"/>
        <xdr:cNvSpPr txBox="1"/>
      </xdr:nvSpPr>
      <xdr:spPr>
        <a:xfrm>
          <a:off x="16370300" y="15299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149225</xdr:rowOff>
    </xdr:from>
    <xdr:to xmlns:xdr="http://schemas.openxmlformats.org/drawingml/2006/spreadsheetDrawing">
      <xdr:col>85</xdr:col>
      <xdr:colOff>127000</xdr:colOff>
      <xdr:row>96</xdr:row>
      <xdr:rowOff>8255</xdr:rowOff>
    </xdr:to>
    <xdr:cxnSp macro="">
      <xdr:nvCxnSpPr>
        <xdr:cNvPr id="702" name="直線コネクタ 701"/>
        <xdr:cNvCxnSpPr/>
      </xdr:nvCxnSpPr>
      <xdr:spPr>
        <a:xfrm>
          <a:off x="15481300" y="164369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149225</xdr:rowOff>
    </xdr:from>
    <xdr:ext cx="534670" cy="259080"/>
    <xdr:sp macro="" textlink="">
      <xdr:nvSpPr>
        <xdr:cNvPr id="703" name="公債費平均値テキスト"/>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4" name="フローチャート: 判断 703"/>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149225</xdr:rowOff>
    </xdr:from>
    <xdr:to xmlns:xdr="http://schemas.openxmlformats.org/drawingml/2006/spreadsheetDrawing">
      <xdr:col>81</xdr:col>
      <xdr:colOff>50800</xdr:colOff>
      <xdr:row>96</xdr:row>
      <xdr:rowOff>46990</xdr:rowOff>
    </xdr:to>
    <xdr:cxnSp macro="">
      <xdr:nvCxnSpPr>
        <xdr:cNvPr id="705" name="直線コネクタ 704"/>
        <xdr:cNvCxnSpPr/>
      </xdr:nvCxnSpPr>
      <xdr:spPr>
        <a:xfrm flipV="1">
          <a:off x="14592300" y="164369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45720</xdr:rowOff>
    </xdr:from>
    <xdr:ext cx="530860" cy="259080"/>
    <xdr:sp macro="" textlink="">
      <xdr:nvSpPr>
        <xdr:cNvPr id="707" name="テキスト ボックス 706"/>
        <xdr:cNvSpPr txBox="1"/>
      </xdr:nvSpPr>
      <xdr:spPr>
        <a:xfrm>
          <a:off x="15213965" y="16504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46990</xdr:rowOff>
    </xdr:from>
    <xdr:to xmlns:xdr="http://schemas.openxmlformats.org/drawingml/2006/spreadsheetDrawing">
      <xdr:col>76</xdr:col>
      <xdr:colOff>114300</xdr:colOff>
      <xdr:row>96</xdr:row>
      <xdr:rowOff>125730</xdr:rowOff>
    </xdr:to>
    <xdr:cxnSp macro="">
      <xdr:nvCxnSpPr>
        <xdr:cNvPr id="708" name="直線コネクタ 707"/>
        <xdr:cNvCxnSpPr/>
      </xdr:nvCxnSpPr>
      <xdr:spPr>
        <a:xfrm flipV="1">
          <a:off x="13703300" y="165061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30860" cy="255270"/>
    <xdr:sp macro="" textlink="">
      <xdr:nvSpPr>
        <xdr:cNvPr id="710" name="テキスト ボックス 709"/>
        <xdr:cNvSpPr txBox="1"/>
      </xdr:nvSpPr>
      <xdr:spPr>
        <a:xfrm>
          <a:off x="14324965" y="162058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67945</xdr:rowOff>
    </xdr:from>
    <xdr:to xmlns:xdr="http://schemas.openxmlformats.org/drawingml/2006/spreadsheetDrawing">
      <xdr:col>71</xdr:col>
      <xdr:colOff>177800</xdr:colOff>
      <xdr:row>96</xdr:row>
      <xdr:rowOff>125730</xdr:rowOff>
    </xdr:to>
    <xdr:cxnSp macro="">
      <xdr:nvCxnSpPr>
        <xdr:cNvPr id="711" name="直線コネクタ 710"/>
        <xdr:cNvCxnSpPr/>
      </xdr:nvCxnSpPr>
      <xdr:spPr>
        <a:xfrm>
          <a:off x="12814300" y="16527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0860" cy="255270"/>
    <xdr:sp macro="" textlink="">
      <xdr:nvSpPr>
        <xdr:cNvPr id="713" name="テキスト ボックス 712"/>
        <xdr:cNvSpPr txBox="1"/>
      </xdr:nvSpPr>
      <xdr:spPr>
        <a:xfrm>
          <a:off x="13435965" y="16214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0860" cy="255270"/>
    <xdr:sp macro="" textlink="">
      <xdr:nvSpPr>
        <xdr:cNvPr id="715" name="テキスト ボックス 714"/>
        <xdr:cNvSpPr txBox="1"/>
      </xdr:nvSpPr>
      <xdr:spPr>
        <a:xfrm>
          <a:off x="12546965" y="16227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128905</xdr:rowOff>
    </xdr:from>
    <xdr:to xmlns:xdr="http://schemas.openxmlformats.org/drawingml/2006/spreadsheetDrawing">
      <xdr:col>85</xdr:col>
      <xdr:colOff>177800</xdr:colOff>
      <xdr:row>96</xdr:row>
      <xdr:rowOff>59055</xdr:rowOff>
    </xdr:to>
    <xdr:sp macro="" textlink="">
      <xdr:nvSpPr>
        <xdr:cNvPr id="721" name="楕円 720"/>
        <xdr:cNvSpPr/>
      </xdr:nvSpPr>
      <xdr:spPr>
        <a:xfrm>
          <a:off x="162687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107315</xdr:rowOff>
    </xdr:from>
    <xdr:ext cx="534670" cy="259080"/>
    <xdr:sp macro="" textlink="">
      <xdr:nvSpPr>
        <xdr:cNvPr id="722" name="公債費該当値テキスト"/>
        <xdr:cNvSpPr txBox="1"/>
      </xdr:nvSpPr>
      <xdr:spPr>
        <a:xfrm>
          <a:off x="16370300" y="1639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98425</xdr:rowOff>
    </xdr:from>
    <xdr:to xmlns:xdr="http://schemas.openxmlformats.org/drawingml/2006/spreadsheetDrawing">
      <xdr:col>81</xdr:col>
      <xdr:colOff>101600</xdr:colOff>
      <xdr:row>96</xdr:row>
      <xdr:rowOff>29210</xdr:rowOff>
    </xdr:to>
    <xdr:sp macro="" textlink="">
      <xdr:nvSpPr>
        <xdr:cNvPr id="723" name="楕円 722"/>
        <xdr:cNvSpPr/>
      </xdr:nvSpPr>
      <xdr:spPr>
        <a:xfrm>
          <a:off x="15430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45085</xdr:rowOff>
    </xdr:from>
    <xdr:ext cx="530860" cy="258445"/>
    <xdr:sp macro="" textlink="">
      <xdr:nvSpPr>
        <xdr:cNvPr id="724" name="テキスト ボックス 723"/>
        <xdr:cNvSpPr txBox="1"/>
      </xdr:nvSpPr>
      <xdr:spPr>
        <a:xfrm>
          <a:off x="15213965" y="161613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167640</xdr:rowOff>
    </xdr:from>
    <xdr:to xmlns:xdr="http://schemas.openxmlformats.org/drawingml/2006/spreadsheetDrawing">
      <xdr:col>76</xdr:col>
      <xdr:colOff>165100</xdr:colOff>
      <xdr:row>96</xdr:row>
      <xdr:rowOff>97790</xdr:rowOff>
    </xdr:to>
    <xdr:sp macro="" textlink="">
      <xdr:nvSpPr>
        <xdr:cNvPr id="725" name="楕円 724"/>
        <xdr:cNvSpPr/>
      </xdr:nvSpPr>
      <xdr:spPr>
        <a:xfrm>
          <a:off x="14541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88900</xdr:rowOff>
    </xdr:from>
    <xdr:ext cx="530860" cy="255270"/>
    <xdr:sp macro="" textlink="">
      <xdr:nvSpPr>
        <xdr:cNvPr id="726" name="テキスト ボックス 725"/>
        <xdr:cNvSpPr txBox="1"/>
      </xdr:nvSpPr>
      <xdr:spPr>
        <a:xfrm>
          <a:off x="14324965" y="16548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74930</xdr:rowOff>
    </xdr:from>
    <xdr:to xmlns:xdr="http://schemas.openxmlformats.org/drawingml/2006/spreadsheetDrawing">
      <xdr:col>72</xdr:col>
      <xdr:colOff>38100</xdr:colOff>
      <xdr:row>97</xdr:row>
      <xdr:rowOff>5080</xdr:rowOff>
    </xdr:to>
    <xdr:sp macro="" textlink="">
      <xdr:nvSpPr>
        <xdr:cNvPr id="727" name="楕円 726"/>
        <xdr:cNvSpPr/>
      </xdr:nvSpPr>
      <xdr:spPr>
        <a:xfrm>
          <a:off x="136525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167640</xdr:rowOff>
    </xdr:from>
    <xdr:ext cx="530860" cy="255270"/>
    <xdr:sp macro="" textlink="">
      <xdr:nvSpPr>
        <xdr:cNvPr id="728" name="テキスト ボックス 727"/>
        <xdr:cNvSpPr txBox="1"/>
      </xdr:nvSpPr>
      <xdr:spPr>
        <a:xfrm>
          <a:off x="13435965" y="16626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17780</xdr:rowOff>
    </xdr:from>
    <xdr:to xmlns:xdr="http://schemas.openxmlformats.org/drawingml/2006/spreadsheetDrawing">
      <xdr:col>67</xdr:col>
      <xdr:colOff>101600</xdr:colOff>
      <xdr:row>96</xdr:row>
      <xdr:rowOff>118745</xdr:rowOff>
    </xdr:to>
    <xdr:sp macro="" textlink="">
      <xdr:nvSpPr>
        <xdr:cNvPr id="729" name="楕円 728"/>
        <xdr:cNvSpPr/>
      </xdr:nvSpPr>
      <xdr:spPr>
        <a:xfrm>
          <a:off x="12763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30860" cy="255270"/>
    <xdr:sp macro="" textlink="">
      <xdr:nvSpPr>
        <xdr:cNvPr id="730" name="テキスト ボックス 729"/>
        <xdr:cNvSpPr txBox="1"/>
      </xdr:nvSpPr>
      <xdr:spPr>
        <a:xfrm>
          <a:off x="12546965" y="16569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9" name="テキスト ボックス 738"/>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110" cy="259080"/>
    <xdr:sp macro="" textlink="">
      <xdr:nvSpPr>
        <xdr:cNvPr id="742" name="テキスト ボックス 741"/>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3550" cy="255270"/>
    <xdr:sp macro="" textlink="">
      <xdr:nvSpPr>
        <xdr:cNvPr id="744" name="テキスト ボックス 743"/>
        <xdr:cNvSpPr txBox="1"/>
      </xdr:nvSpPr>
      <xdr:spPr>
        <a:xfrm>
          <a:off x="17820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5" name="直線コネクタ 74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3550" cy="259080"/>
    <xdr:sp macro="" textlink="">
      <xdr:nvSpPr>
        <xdr:cNvPr id="746" name="テキスト ボックス 745"/>
        <xdr:cNvSpPr txBox="1"/>
      </xdr:nvSpPr>
      <xdr:spPr>
        <a:xfrm>
          <a:off x="17820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3550" cy="255270"/>
    <xdr:sp macro="" textlink="">
      <xdr:nvSpPr>
        <xdr:cNvPr id="748" name="テキスト ボックス 747"/>
        <xdr:cNvSpPr txBox="1"/>
      </xdr:nvSpPr>
      <xdr:spPr>
        <a:xfrm>
          <a:off x="17820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3550" cy="258445"/>
    <xdr:sp macro="" textlink="">
      <xdr:nvSpPr>
        <xdr:cNvPr id="750" name="テキスト ボックス 749"/>
        <xdr:cNvSpPr txBox="1"/>
      </xdr:nvSpPr>
      <xdr:spPr>
        <a:xfrm>
          <a:off x="17820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3550" cy="259080"/>
    <xdr:sp macro="" textlink="">
      <xdr:nvSpPr>
        <xdr:cNvPr id="752" name="テキスト ボックス 751"/>
        <xdr:cNvSpPr txBox="1"/>
      </xdr:nvSpPr>
      <xdr:spPr>
        <a:xfrm>
          <a:off x="17820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54" name="テキスト ボックス 753"/>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5270"/>
    <xdr:sp macro="" textlink="">
      <xdr:nvSpPr>
        <xdr:cNvPr id="759" name="諸支出金最大値テキスト"/>
        <xdr:cNvSpPr txBox="1"/>
      </xdr:nvSpPr>
      <xdr:spPr>
        <a:xfrm>
          <a:off x="22212300" y="51155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2"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4" name="直線コネクタ 76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6" name="テキスト ボックス 765"/>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68" name="フローチャート: 判断 767"/>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69" name="テキスト ボックス 768"/>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2" name="テキスト ボックス 771"/>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55270"/>
    <xdr:sp macro="" textlink="">
      <xdr:nvSpPr>
        <xdr:cNvPr id="774" name="テキスト ボックス 773"/>
        <xdr:cNvSpPr txBox="1"/>
      </xdr:nvSpPr>
      <xdr:spPr>
        <a:xfrm>
          <a:off x="18467070" y="64674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5" name="テキスト ボックス 77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6" name="テキスト ボックス 77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7" name="テキスト ボックス 77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9" name="テキスト ボックス 77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1"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745" cy="259080"/>
    <xdr:sp macro="" textlink="">
      <xdr:nvSpPr>
        <xdr:cNvPr id="783" name="テキスト ボックス 782"/>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745" cy="259080"/>
    <xdr:sp macro="" textlink="">
      <xdr:nvSpPr>
        <xdr:cNvPr id="785" name="テキスト ボックス 784"/>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745" cy="259080"/>
    <xdr:sp macro="" textlink="">
      <xdr:nvSpPr>
        <xdr:cNvPr id="787" name="テキスト ボックス 786"/>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745" cy="259080"/>
    <xdr:sp macro="" textlink="">
      <xdr:nvSpPr>
        <xdr:cNvPr id="789" name="テキスト ボックス 788"/>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98" name="テキスト ボックス 79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9" name="直線コネクタ 79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801" name="テキスト ボックス 800"/>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803" name="テキスト ボックス 802"/>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3" name="直線コネクタ 81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15" name="テキスト ボックス 814"/>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18" name="テキスト ボックス 817"/>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21" name="テキスト ボックス 820"/>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23" name="テキスト ボックス 822"/>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32" name="テキスト ボックス 831"/>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34" name="テキスト ボックス 833"/>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36" name="テキスト ボックス 835"/>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38" name="テキスト ボックス 837"/>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　減債基金積立金の減はあるが、ふるさと応援基金積立金や能美根上駅周辺駐車場整備改修事業、スマートインクルーシブシティ推進事業の増などにより同比3.3％の増加となった。民生費は、　物価高騰対応重点支援給付金事業、老人福祉センター白寿会館施設改修事業、湯野・緑が丘保育園施設整備事業（土地購入）などの減はあるが、子どもの教育・保育施設等運営費、湯野・緑が丘保育園施設整備事業（造成）、民間認定こども園施設整備事業、児童手当及び特例給付事業の増などにより同比10.1％の増加となった。衛生費は、定期予防接種事業（新型コロナワクチン接種やHPVキャッチアップ接種）の増はあるが、健康福祉センターの施設改修・増築工事の完了による減などにより、同比13.0％の減少となった。農林水産業費は、根上フラワーセンター解体事業、辰口流動化農園施設整備事業の完了による減はあるが、山村強靭化林道整備事業の増などにより、同比21.4％の増加となった。商工費は、ギャラクシー・リノベーション事業の完了による減はあるが、九谷焼美術館「体験館」改修事業、企業立地促進事業、市内施設・店舗応援事業の増などにより同比34.0％の増加となった。土木費は、下水道事業会計繰出金（公共下水道）の減はあるが、大雪の影響による除雪・消雪補助事業（臨時道路除雪事業費補助、除雪・消雪補助事業（防災・安全社会資本整備交付金）の増などにより同比9.7％の増加となった</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消防費は、</a:t>
          </a:r>
          <a:r>
            <a:rPr lang="ja-JP" altLang="ja-JP" sz="1300" baseline="0">
              <a:solidFill>
                <a:sysClr val="windowText" lastClr="000000"/>
              </a:solidFill>
              <a:latin typeface="ＭＳ Ｐゴシック"/>
              <a:ea typeface="ＭＳ Ｐゴシック"/>
              <a:cs typeface="+mn-cs"/>
            </a:rPr>
            <a:t>防災情報伝達システム整備事業、災害対策本部機能強化費（河川カメラ新設・更新）の増などにより同比25.1%の増加となった。</a:t>
          </a:r>
          <a:r>
            <a:rPr kumimoji="1" lang="ja-JP" altLang="en-US" sz="1300">
              <a:solidFill>
                <a:sysClr val="windowText" lastClr="000000"/>
              </a:solidFill>
              <a:latin typeface="ＭＳ Ｐゴシック"/>
              <a:ea typeface="ＭＳ Ｐゴシック"/>
            </a:rPr>
            <a:t>教</a:t>
          </a:r>
          <a:r>
            <a:rPr kumimoji="1" lang="ja-JP" altLang="en-US" sz="1300">
              <a:latin typeface="ＭＳ Ｐゴシック"/>
              <a:ea typeface="ＭＳ Ｐゴシック"/>
            </a:rPr>
            <a:t>育費は、根上パークゴルフ場等周辺整備事業(クラブハウス)、ふるさと歴史の広場改修事業の完了による減はあるが、能美市学校給食センター整備運営事業、給食賄材料費、根上パークゴルフ場等周辺整備事業（公園）の増などにより同比81.3％）の増加となった。災害復旧費は、令和6年能登半島地震に係る復旧事業の増はあるが、令和4年8月4日大雨災害に係る復旧事業の完了による減により同比41.6％の減少</a:t>
          </a:r>
          <a:r>
            <a:rPr kumimoji="1" lang="ja-JP" altLang="en-US" sz="130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令和６年度は、災害復旧事業費が減少となった一方で能美市学校給食センター整備運営事業により普通建設事業費や当該センター運営に係る物件費が増加したことなどにより</a:t>
          </a:r>
          <a:r>
            <a:rPr kumimoji="1" lang="ja-JP" altLang="en-US" sz="1400">
              <a:solidFill>
                <a:sysClr val="windowText" lastClr="000000"/>
              </a:solidFill>
              <a:latin typeface="ＭＳ ゴシック"/>
              <a:ea typeface="ＭＳ ゴシック"/>
            </a:rPr>
            <a:t>、実質単年度収支は赤字となったが</a:t>
          </a:r>
          <a:r>
            <a:rPr kumimoji="1" lang="ja-JP" altLang="en-US" sz="1400">
              <a:solidFill>
                <a:sysClr val="windowText" lastClr="000000"/>
              </a:solidFill>
              <a:latin typeface="ＭＳ ゴシック"/>
              <a:ea typeface="ＭＳ ゴシック"/>
            </a:rPr>
            <a:t>、財政調整基金取崩により実質</a:t>
          </a:r>
          <a:r>
            <a:rPr kumimoji="1" lang="ja-JP" altLang="en-US" sz="1400">
              <a:solidFill>
                <a:sysClr val="windowText" lastClr="000000"/>
              </a:solidFill>
              <a:latin typeface="ＭＳ ゴシック"/>
              <a:ea typeface="ＭＳ ゴシック"/>
            </a:rPr>
            <a:t>収支は黒字となっている。</a:t>
          </a:r>
          <a:r>
            <a:rPr kumimoji="1" lang="ja-JP" altLang="en-US" sz="1400">
              <a:solidFill>
                <a:sysClr val="windowText" lastClr="000000"/>
              </a:solidFill>
              <a:latin typeface="ＭＳ ゴシック"/>
              <a:ea typeface="ＭＳ ゴシック"/>
            </a:rPr>
            <a:t>実質単年度収支は９</a:t>
          </a:r>
          <a:r>
            <a:rPr kumimoji="1" lang="ja-JP" altLang="en-US" sz="1400">
              <a:solidFill>
                <a:sysClr val="windowText" lastClr="000000"/>
              </a:solidFill>
              <a:latin typeface="ＭＳ ゴシック"/>
              <a:ea typeface="ＭＳ ゴシック"/>
            </a:rPr>
            <a:t>年連続赤字であり、基金残高も目減りしていることから、過度に基金に依存することがないよう、執行経費の抑制に努めるとともに、適切な財源の確保を図ることで、健全な財政運営の堅持に努める。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一般会計及び特別会計（国民健康保険、後期高齢者医療保険、介護保険、温泉事業）は、いずれも黒字を達成した。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公営企業会計（水道、工業用水道、下水道、国民健康保険能美市立病院事業）は、いずれも資金不足は生じなかった。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なお、水道・工業用水道・下水道事業については、H30年度に経営戦略（H30年度～R9年度までの10年間）を策定しており、これに基づき経営の健全化・効率化、適正な財源確保や投資の合理化を図る。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また、国民健康保険能美市立病院においては、R5年度末に策定した新改革プランを基に、医師確保や病床利用率の向上等に努めることにより収益構造の改善を目指す。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72111_&#33021;&#32654;&#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131</v>
      </c>
      <c r="C3" s="22"/>
      <c r="D3" s="22"/>
      <c r="E3" s="44"/>
      <c r="F3" s="44"/>
      <c r="G3" s="44"/>
      <c r="H3" s="44"/>
      <c r="I3" s="44"/>
      <c r="J3" s="44"/>
      <c r="K3" s="44"/>
      <c r="L3" s="44" t="s">
        <v>134</v>
      </c>
      <c r="M3" s="44"/>
      <c r="N3" s="44"/>
      <c r="O3" s="44"/>
      <c r="P3" s="44"/>
      <c r="Q3" s="44"/>
      <c r="R3" s="94"/>
      <c r="S3" s="94"/>
      <c r="T3" s="94"/>
      <c r="U3" s="94"/>
      <c r="V3" s="112"/>
      <c r="W3" s="127" t="s">
        <v>135</v>
      </c>
      <c r="X3" s="137"/>
      <c r="Y3" s="137"/>
      <c r="Z3" s="137"/>
      <c r="AA3" s="137"/>
      <c r="AB3" s="22"/>
      <c r="AC3" s="94" t="s">
        <v>137</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30440155</v>
      </c>
      <c r="BO4" s="216"/>
      <c r="BP4" s="216"/>
      <c r="BQ4" s="216"/>
      <c r="BR4" s="216"/>
      <c r="BS4" s="216"/>
      <c r="BT4" s="216"/>
      <c r="BU4" s="219"/>
      <c r="BV4" s="213">
        <v>26856866</v>
      </c>
      <c r="BW4" s="216"/>
      <c r="BX4" s="216"/>
      <c r="BY4" s="216"/>
      <c r="BZ4" s="216"/>
      <c r="CA4" s="216"/>
      <c r="CB4" s="216"/>
      <c r="CC4" s="219"/>
      <c r="CD4" s="222" t="s">
        <v>148</v>
      </c>
      <c r="CE4" s="223"/>
      <c r="CF4" s="223"/>
      <c r="CG4" s="223"/>
      <c r="CH4" s="223"/>
      <c r="CI4" s="223"/>
      <c r="CJ4" s="223"/>
      <c r="CK4" s="223"/>
      <c r="CL4" s="223"/>
      <c r="CM4" s="223"/>
      <c r="CN4" s="223"/>
      <c r="CO4" s="223"/>
      <c r="CP4" s="223"/>
      <c r="CQ4" s="223"/>
      <c r="CR4" s="223"/>
      <c r="CS4" s="226"/>
      <c r="CT4" s="229">
        <v>3.3</v>
      </c>
      <c r="CU4" s="237"/>
      <c r="CV4" s="237"/>
      <c r="CW4" s="237"/>
      <c r="CX4" s="237"/>
      <c r="CY4" s="237"/>
      <c r="CZ4" s="237"/>
      <c r="DA4" s="245"/>
      <c r="DB4" s="229">
        <v>3.5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150</v>
      </c>
      <c r="AN5" s="58"/>
      <c r="AO5" s="58"/>
      <c r="AP5" s="58"/>
      <c r="AQ5" s="58"/>
      <c r="AR5" s="58"/>
      <c r="AS5" s="58"/>
      <c r="AT5" s="63"/>
      <c r="AU5" s="182" t="s">
        <v>70</v>
      </c>
      <c r="AV5" s="139"/>
      <c r="AW5" s="139"/>
      <c r="AX5" s="139"/>
      <c r="AY5" s="190" t="s">
        <v>140</v>
      </c>
      <c r="AZ5" s="198"/>
      <c r="BA5" s="198"/>
      <c r="BB5" s="198"/>
      <c r="BC5" s="198"/>
      <c r="BD5" s="198"/>
      <c r="BE5" s="198"/>
      <c r="BF5" s="198"/>
      <c r="BG5" s="198"/>
      <c r="BH5" s="198"/>
      <c r="BI5" s="198"/>
      <c r="BJ5" s="198"/>
      <c r="BK5" s="198"/>
      <c r="BL5" s="198"/>
      <c r="BM5" s="209"/>
      <c r="BN5" s="214">
        <v>29649262</v>
      </c>
      <c r="BO5" s="217"/>
      <c r="BP5" s="217"/>
      <c r="BQ5" s="217"/>
      <c r="BR5" s="217"/>
      <c r="BS5" s="217"/>
      <c r="BT5" s="217"/>
      <c r="BU5" s="220"/>
      <c r="BV5" s="214">
        <v>26063440</v>
      </c>
      <c r="BW5" s="217"/>
      <c r="BX5" s="217"/>
      <c r="BY5" s="217"/>
      <c r="BZ5" s="217"/>
      <c r="CA5" s="217"/>
      <c r="CB5" s="217"/>
      <c r="CC5" s="220"/>
      <c r="CD5" s="192" t="s">
        <v>152</v>
      </c>
      <c r="CE5" s="111"/>
      <c r="CF5" s="111"/>
      <c r="CG5" s="111"/>
      <c r="CH5" s="111"/>
      <c r="CI5" s="111"/>
      <c r="CJ5" s="111"/>
      <c r="CK5" s="111"/>
      <c r="CL5" s="111"/>
      <c r="CM5" s="111"/>
      <c r="CN5" s="111"/>
      <c r="CO5" s="111"/>
      <c r="CP5" s="111"/>
      <c r="CQ5" s="111"/>
      <c r="CR5" s="111"/>
      <c r="CS5" s="211"/>
      <c r="CT5" s="230">
        <v>94.8</v>
      </c>
      <c r="CU5" s="238"/>
      <c r="CV5" s="238"/>
      <c r="CW5" s="238"/>
      <c r="CX5" s="238"/>
      <c r="CY5" s="238"/>
      <c r="CZ5" s="238"/>
      <c r="DA5" s="246"/>
      <c r="DB5" s="230">
        <v>93.7</v>
      </c>
      <c r="DC5" s="238"/>
      <c r="DD5" s="238"/>
      <c r="DE5" s="238"/>
      <c r="DF5" s="238"/>
      <c r="DG5" s="238"/>
      <c r="DH5" s="238"/>
      <c r="DI5" s="246"/>
    </row>
    <row r="6" spans="1:119" ht="18.75" customHeight="1">
      <c r="A6" s="2"/>
      <c r="B6" s="8" t="s">
        <v>154</v>
      </c>
      <c r="C6" s="25"/>
      <c r="D6" s="25"/>
      <c r="E6" s="47"/>
      <c r="F6" s="47"/>
      <c r="G6" s="47"/>
      <c r="H6" s="47"/>
      <c r="I6" s="47"/>
      <c r="J6" s="47"/>
      <c r="K6" s="47"/>
      <c r="L6" s="47" t="s">
        <v>156</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161</v>
      </c>
      <c r="AZ6" s="198"/>
      <c r="BA6" s="198"/>
      <c r="BB6" s="198"/>
      <c r="BC6" s="198"/>
      <c r="BD6" s="198"/>
      <c r="BE6" s="198"/>
      <c r="BF6" s="198"/>
      <c r="BG6" s="198"/>
      <c r="BH6" s="198"/>
      <c r="BI6" s="198"/>
      <c r="BJ6" s="198"/>
      <c r="BK6" s="198"/>
      <c r="BL6" s="198"/>
      <c r="BM6" s="209"/>
      <c r="BN6" s="214">
        <v>790893</v>
      </c>
      <c r="BO6" s="217"/>
      <c r="BP6" s="217"/>
      <c r="BQ6" s="217"/>
      <c r="BR6" s="217"/>
      <c r="BS6" s="217"/>
      <c r="BT6" s="217"/>
      <c r="BU6" s="220"/>
      <c r="BV6" s="214">
        <v>793426</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95.3</v>
      </c>
      <c r="CU6" s="239"/>
      <c r="CV6" s="239"/>
      <c r="CW6" s="239"/>
      <c r="CX6" s="239"/>
      <c r="CY6" s="239"/>
      <c r="CZ6" s="239"/>
      <c r="DA6" s="247"/>
      <c r="DB6" s="231">
        <v>94.5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70</v>
      </c>
      <c r="AV7" s="139"/>
      <c r="AW7" s="139"/>
      <c r="AX7" s="139"/>
      <c r="AY7" s="190" t="s">
        <v>166</v>
      </c>
      <c r="AZ7" s="198"/>
      <c r="BA7" s="198"/>
      <c r="BB7" s="198"/>
      <c r="BC7" s="198"/>
      <c r="BD7" s="198"/>
      <c r="BE7" s="198"/>
      <c r="BF7" s="198"/>
      <c r="BG7" s="198"/>
      <c r="BH7" s="198"/>
      <c r="BI7" s="198"/>
      <c r="BJ7" s="198"/>
      <c r="BK7" s="198"/>
      <c r="BL7" s="198"/>
      <c r="BM7" s="209"/>
      <c r="BN7" s="214">
        <v>306713</v>
      </c>
      <c r="BO7" s="217"/>
      <c r="BP7" s="217"/>
      <c r="BQ7" s="217"/>
      <c r="BR7" s="217"/>
      <c r="BS7" s="217"/>
      <c r="BT7" s="217"/>
      <c r="BU7" s="220"/>
      <c r="BV7" s="214">
        <v>277183</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14715142</v>
      </c>
      <c r="CU7" s="217"/>
      <c r="CV7" s="217"/>
      <c r="CW7" s="217"/>
      <c r="CX7" s="217"/>
      <c r="CY7" s="217"/>
      <c r="CZ7" s="217"/>
      <c r="DA7" s="220"/>
      <c r="DB7" s="214">
        <v>14685148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70</v>
      </c>
      <c r="AV8" s="139"/>
      <c r="AW8" s="139"/>
      <c r="AX8" s="139"/>
      <c r="AY8" s="190" t="s">
        <v>171</v>
      </c>
      <c r="AZ8" s="198"/>
      <c r="BA8" s="198"/>
      <c r="BB8" s="198"/>
      <c r="BC8" s="198"/>
      <c r="BD8" s="198"/>
      <c r="BE8" s="198"/>
      <c r="BF8" s="198"/>
      <c r="BG8" s="198"/>
      <c r="BH8" s="198"/>
      <c r="BI8" s="198"/>
      <c r="BJ8" s="198"/>
      <c r="BK8" s="198"/>
      <c r="BL8" s="198"/>
      <c r="BM8" s="209"/>
      <c r="BN8" s="214">
        <v>484180</v>
      </c>
      <c r="BO8" s="217"/>
      <c r="BP8" s="217"/>
      <c r="BQ8" s="217"/>
      <c r="BR8" s="217"/>
      <c r="BS8" s="217"/>
      <c r="BT8" s="217"/>
      <c r="BU8" s="220"/>
      <c r="BV8" s="214">
        <v>516243</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0.64</v>
      </c>
      <c r="CU8" s="240"/>
      <c r="CV8" s="240"/>
      <c r="CW8" s="240"/>
      <c r="CX8" s="240"/>
      <c r="CY8" s="240"/>
      <c r="CZ8" s="240"/>
      <c r="DA8" s="248"/>
      <c r="DB8" s="232">
        <v>0.65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48523</v>
      </c>
      <c r="S9" s="106"/>
      <c r="T9" s="106"/>
      <c r="U9" s="106"/>
      <c r="V9" s="117"/>
      <c r="W9" s="127" t="s">
        <v>174</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179</v>
      </c>
      <c r="AV9" s="139"/>
      <c r="AW9" s="139"/>
      <c r="AX9" s="139"/>
      <c r="AY9" s="190" t="s">
        <v>72</v>
      </c>
      <c r="AZ9" s="198"/>
      <c r="BA9" s="198"/>
      <c r="BB9" s="198"/>
      <c r="BC9" s="198"/>
      <c r="BD9" s="198"/>
      <c r="BE9" s="198"/>
      <c r="BF9" s="198"/>
      <c r="BG9" s="198"/>
      <c r="BH9" s="198"/>
      <c r="BI9" s="198"/>
      <c r="BJ9" s="198"/>
      <c r="BK9" s="198"/>
      <c r="BL9" s="198"/>
      <c r="BM9" s="209"/>
      <c r="BN9" s="214">
        <v>-32063</v>
      </c>
      <c r="BO9" s="217"/>
      <c r="BP9" s="217"/>
      <c r="BQ9" s="217"/>
      <c r="BR9" s="217"/>
      <c r="BS9" s="217"/>
      <c r="BT9" s="217"/>
      <c r="BU9" s="220"/>
      <c r="BV9" s="214">
        <v>-44651</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15</v>
      </c>
      <c r="CU9" s="238"/>
      <c r="CV9" s="238"/>
      <c r="CW9" s="238"/>
      <c r="CX9" s="238"/>
      <c r="CY9" s="238"/>
      <c r="CZ9" s="238"/>
      <c r="DA9" s="246"/>
      <c r="DB9" s="230">
        <v>15.6</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48881</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70</v>
      </c>
      <c r="AV10" s="139"/>
      <c r="AW10" s="139"/>
      <c r="AX10" s="139"/>
      <c r="AY10" s="190" t="s">
        <v>185</v>
      </c>
      <c r="AZ10" s="198"/>
      <c r="BA10" s="198"/>
      <c r="BB10" s="198"/>
      <c r="BC10" s="198"/>
      <c r="BD10" s="198"/>
      <c r="BE10" s="198"/>
      <c r="BF10" s="198"/>
      <c r="BG10" s="198"/>
      <c r="BH10" s="198"/>
      <c r="BI10" s="198"/>
      <c r="BJ10" s="198"/>
      <c r="BK10" s="198"/>
      <c r="BL10" s="198"/>
      <c r="BM10" s="209"/>
      <c r="BN10" s="214">
        <v>2215</v>
      </c>
      <c r="BO10" s="217"/>
      <c r="BP10" s="217"/>
      <c r="BQ10" s="217"/>
      <c r="BR10" s="217"/>
      <c r="BS10" s="217"/>
      <c r="BT10" s="217"/>
      <c r="BU10" s="220"/>
      <c r="BV10" s="214">
        <v>2198</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179</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99817</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49704</v>
      </c>
      <c r="S12" s="108"/>
      <c r="T12" s="108"/>
      <c r="U12" s="108"/>
      <c r="V12" s="120"/>
      <c r="W12" s="132" t="s">
        <v>5</v>
      </c>
      <c r="X12" s="139"/>
      <c r="Y12" s="139"/>
      <c r="Z12" s="139"/>
      <c r="AA12" s="139"/>
      <c r="AB12" s="144"/>
      <c r="AC12" s="148" t="s">
        <v>111</v>
      </c>
      <c r="AD12" s="155"/>
      <c r="AE12" s="155"/>
      <c r="AF12" s="155"/>
      <c r="AG12" s="158"/>
      <c r="AH12" s="148" t="s">
        <v>204</v>
      </c>
      <c r="AI12" s="155"/>
      <c r="AJ12" s="155"/>
      <c r="AK12" s="155"/>
      <c r="AL12" s="170"/>
      <c r="AM12" s="175" t="s">
        <v>206</v>
      </c>
      <c r="AN12" s="58"/>
      <c r="AO12" s="58"/>
      <c r="AP12" s="58"/>
      <c r="AQ12" s="58"/>
      <c r="AR12" s="58"/>
      <c r="AS12" s="58"/>
      <c r="AT12" s="63"/>
      <c r="AU12" s="182" t="s">
        <v>70</v>
      </c>
      <c r="AV12" s="139"/>
      <c r="AW12" s="139"/>
      <c r="AX12" s="139"/>
      <c r="AY12" s="190" t="s">
        <v>208</v>
      </c>
      <c r="AZ12" s="198"/>
      <c r="BA12" s="198"/>
      <c r="BB12" s="198"/>
      <c r="BC12" s="198"/>
      <c r="BD12" s="198"/>
      <c r="BE12" s="198"/>
      <c r="BF12" s="198"/>
      <c r="BG12" s="198"/>
      <c r="BH12" s="198"/>
      <c r="BI12" s="198"/>
      <c r="BJ12" s="198"/>
      <c r="BK12" s="198"/>
      <c r="BL12" s="198"/>
      <c r="BM12" s="209"/>
      <c r="BN12" s="214">
        <v>500000</v>
      </c>
      <c r="BO12" s="217"/>
      <c r="BP12" s="217"/>
      <c r="BQ12" s="217"/>
      <c r="BR12" s="217"/>
      <c r="BS12" s="217"/>
      <c r="BT12" s="217"/>
      <c r="BU12" s="220"/>
      <c r="BV12" s="214">
        <v>250000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48123</v>
      </c>
      <c r="S13" s="109"/>
      <c r="T13" s="109"/>
      <c r="U13" s="109"/>
      <c r="V13" s="121"/>
      <c r="W13" s="130" t="s">
        <v>213</v>
      </c>
      <c r="X13" s="56"/>
      <c r="Y13" s="56"/>
      <c r="Z13" s="56"/>
      <c r="AA13" s="56"/>
      <c r="AB13" s="25"/>
      <c r="AC13" s="72">
        <v>432</v>
      </c>
      <c r="AD13" s="80"/>
      <c r="AE13" s="80"/>
      <c r="AF13" s="80"/>
      <c r="AG13" s="84"/>
      <c r="AH13" s="72">
        <v>485</v>
      </c>
      <c r="AI13" s="80"/>
      <c r="AJ13" s="80"/>
      <c r="AK13" s="80"/>
      <c r="AL13" s="118"/>
      <c r="AM13" s="175" t="s">
        <v>214</v>
      </c>
      <c r="AN13" s="58"/>
      <c r="AO13" s="58"/>
      <c r="AP13" s="58"/>
      <c r="AQ13" s="58"/>
      <c r="AR13" s="58"/>
      <c r="AS13" s="58"/>
      <c r="AT13" s="63"/>
      <c r="AU13" s="182" t="s">
        <v>179</v>
      </c>
      <c r="AV13" s="139"/>
      <c r="AW13" s="139"/>
      <c r="AX13" s="139"/>
      <c r="AY13" s="190" t="s">
        <v>216</v>
      </c>
      <c r="AZ13" s="198"/>
      <c r="BA13" s="198"/>
      <c r="BB13" s="198"/>
      <c r="BC13" s="198"/>
      <c r="BD13" s="198"/>
      <c r="BE13" s="198"/>
      <c r="BF13" s="198"/>
      <c r="BG13" s="198"/>
      <c r="BH13" s="198"/>
      <c r="BI13" s="198"/>
      <c r="BJ13" s="198"/>
      <c r="BK13" s="198"/>
      <c r="BL13" s="198"/>
      <c r="BM13" s="209"/>
      <c r="BN13" s="214">
        <v>-529848</v>
      </c>
      <c r="BO13" s="217"/>
      <c r="BP13" s="217"/>
      <c r="BQ13" s="217"/>
      <c r="BR13" s="217"/>
      <c r="BS13" s="217"/>
      <c r="BT13" s="217"/>
      <c r="BU13" s="220"/>
      <c r="BV13" s="214">
        <v>-192636</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4.5</v>
      </c>
      <c r="CU13" s="238"/>
      <c r="CV13" s="238"/>
      <c r="CW13" s="238"/>
      <c r="CX13" s="238"/>
      <c r="CY13" s="238"/>
      <c r="CZ13" s="238"/>
      <c r="DA13" s="246"/>
      <c r="DB13" s="230">
        <v>3.8</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49697</v>
      </c>
      <c r="S14" s="109"/>
      <c r="T14" s="109"/>
      <c r="U14" s="109"/>
      <c r="V14" s="121"/>
      <c r="W14" s="129"/>
      <c r="X14" s="57"/>
      <c r="Y14" s="57"/>
      <c r="Z14" s="57"/>
      <c r="AA14" s="57"/>
      <c r="AB14" s="24"/>
      <c r="AC14" s="149">
        <v>1.7</v>
      </c>
      <c r="AD14" s="156"/>
      <c r="AE14" s="156"/>
      <c r="AF14" s="156"/>
      <c r="AG14" s="159"/>
      <c r="AH14" s="149">
        <v>1.9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27.1</v>
      </c>
      <c r="CU14" s="242"/>
      <c r="CV14" s="242"/>
      <c r="CW14" s="242"/>
      <c r="CX14" s="242"/>
      <c r="CY14" s="242"/>
      <c r="CZ14" s="242"/>
      <c r="DA14" s="250"/>
      <c r="DB14" s="234">
        <v>1.8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48275</v>
      </c>
      <c r="S15" s="109"/>
      <c r="T15" s="109"/>
      <c r="U15" s="109"/>
      <c r="V15" s="121"/>
      <c r="W15" s="130" t="s">
        <v>7</v>
      </c>
      <c r="X15" s="56"/>
      <c r="Y15" s="56"/>
      <c r="Z15" s="56"/>
      <c r="AA15" s="56"/>
      <c r="AB15" s="25"/>
      <c r="AC15" s="72">
        <v>9996</v>
      </c>
      <c r="AD15" s="80"/>
      <c r="AE15" s="80"/>
      <c r="AF15" s="80"/>
      <c r="AG15" s="84"/>
      <c r="AH15" s="72">
        <v>10152</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7839572</v>
      </c>
      <c r="BO15" s="216"/>
      <c r="BP15" s="216"/>
      <c r="BQ15" s="216"/>
      <c r="BR15" s="216"/>
      <c r="BS15" s="216"/>
      <c r="BT15" s="216"/>
      <c r="BU15" s="219"/>
      <c r="BV15" s="213">
        <v>8014123</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39.9</v>
      </c>
      <c r="AD16" s="156"/>
      <c r="AE16" s="156"/>
      <c r="AF16" s="156"/>
      <c r="AG16" s="159"/>
      <c r="AH16" s="149">
        <v>40.700000000000003</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12509840</v>
      </c>
      <c r="BO16" s="217"/>
      <c r="BP16" s="217"/>
      <c r="BQ16" s="217"/>
      <c r="BR16" s="217"/>
      <c r="BS16" s="217"/>
      <c r="BT16" s="217"/>
      <c r="BU16" s="220"/>
      <c r="BV16" s="214">
        <v>12345346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229</v>
      </c>
      <c r="S17" s="110"/>
      <c r="T17" s="110"/>
      <c r="U17" s="110"/>
      <c r="V17" s="122"/>
      <c r="W17" s="130" t="s">
        <v>95</v>
      </c>
      <c r="X17" s="56"/>
      <c r="Y17" s="56"/>
      <c r="Z17" s="56"/>
      <c r="AA17" s="56"/>
      <c r="AB17" s="25"/>
      <c r="AC17" s="72">
        <v>14597</v>
      </c>
      <c r="AD17" s="80"/>
      <c r="AE17" s="80"/>
      <c r="AF17" s="80"/>
      <c r="AG17" s="84"/>
      <c r="AH17" s="72">
        <v>14284</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9977360</v>
      </c>
      <c r="BO17" s="217"/>
      <c r="BP17" s="217"/>
      <c r="BQ17" s="217"/>
      <c r="BR17" s="217"/>
      <c r="BS17" s="217"/>
      <c r="BT17" s="217"/>
      <c r="BU17" s="220"/>
      <c r="BV17" s="214">
        <v>10218818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84.14</v>
      </c>
      <c r="M18" s="70"/>
      <c r="N18" s="70"/>
      <c r="O18" s="70"/>
      <c r="P18" s="70"/>
      <c r="Q18" s="70"/>
      <c r="R18" s="102"/>
      <c r="S18" s="102"/>
      <c r="T18" s="102"/>
      <c r="U18" s="102"/>
      <c r="V18" s="123"/>
      <c r="W18" s="131"/>
      <c r="X18" s="138"/>
      <c r="Y18" s="138"/>
      <c r="Z18" s="138"/>
      <c r="AA18" s="138"/>
      <c r="AB18" s="26"/>
      <c r="AC18" s="150">
        <v>58.3</v>
      </c>
      <c r="AD18" s="157"/>
      <c r="AE18" s="157"/>
      <c r="AF18" s="157"/>
      <c r="AG18" s="160"/>
      <c r="AH18" s="150">
        <v>57.3</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14562007</v>
      </c>
      <c r="BO18" s="217"/>
      <c r="BP18" s="217"/>
      <c r="BQ18" s="217"/>
      <c r="BR18" s="217"/>
      <c r="BS18" s="217"/>
      <c r="BT18" s="217"/>
      <c r="BU18" s="220"/>
      <c r="BV18" s="214">
        <v>13743852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577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18741136</v>
      </c>
      <c r="BO19" s="217"/>
      <c r="BP19" s="217"/>
      <c r="BQ19" s="217"/>
      <c r="BR19" s="217"/>
      <c r="BS19" s="217"/>
      <c r="BT19" s="217"/>
      <c r="BU19" s="220"/>
      <c r="BV19" s="214">
        <v>17903288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18192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247</v>
      </c>
      <c r="R22" s="104"/>
      <c r="S22" s="104"/>
      <c r="T22" s="104"/>
      <c r="U22" s="104"/>
      <c r="V22" s="125"/>
      <c r="W22" s="133" t="s">
        <v>53</v>
      </c>
      <c r="X22" s="33"/>
      <c r="Y22" s="41"/>
      <c r="Z22" s="50" t="s">
        <v>5</v>
      </c>
      <c r="AA22" s="56"/>
      <c r="AB22" s="56"/>
      <c r="AC22" s="56"/>
      <c r="AD22" s="56"/>
      <c r="AE22" s="56"/>
      <c r="AF22" s="56"/>
      <c r="AG22" s="25"/>
      <c r="AH22" s="163" t="s">
        <v>178</v>
      </c>
      <c r="AI22" s="56"/>
      <c r="AJ22" s="56"/>
      <c r="AK22" s="56"/>
      <c r="AL22" s="25"/>
      <c r="AM22" s="163" t="s">
        <v>249</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33023332</v>
      </c>
      <c r="BO22" s="216"/>
      <c r="BP22" s="216"/>
      <c r="BQ22" s="216"/>
      <c r="BR22" s="216"/>
      <c r="BS22" s="216"/>
      <c r="BT22" s="216"/>
      <c r="BU22" s="219"/>
      <c r="BV22" s="213">
        <v>31781161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15619782</v>
      </c>
      <c r="BO23" s="217"/>
      <c r="BP23" s="217"/>
      <c r="BQ23" s="217"/>
      <c r="BR23" s="217"/>
      <c r="BS23" s="217"/>
      <c r="BT23" s="217"/>
      <c r="BU23" s="220"/>
      <c r="BV23" s="214">
        <v>16487739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8900</v>
      </c>
      <c r="R24" s="80"/>
      <c r="S24" s="80"/>
      <c r="T24" s="80"/>
      <c r="U24" s="80"/>
      <c r="V24" s="84"/>
      <c r="W24" s="134"/>
      <c r="X24" s="34"/>
      <c r="Y24" s="42"/>
      <c r="Z24" s="52" t="s">
        <v>256</v>
      </c>
      <c r="AA24" s="58"/>
      <c r="AB24" s="58"/>
      <c r="AC24" s="58"/>
      <c r="AD24" s="58"/>
      <c r="AE24" s="58"/>
      <c r="AF24" s="58"/>
      <c r="AG24" s="63"/>
      <c r="AH24" s="72">
        <v>541</v>
      </c>
      <c r="AI24" s="80"/>
      <c r="AJ24" s="80"/>
      <c r="AK24" s="80"/>
      <c r="AL24" s="84"/>
      <c r="AM24" s="72">
        <v>1550506</v>
      </c>
      <c r="AN24" s="80"/>
      <c r="AO24" s="80"/>
      <c r="AP24" s="80"/>
      <c r="AQ24" s="80"/>
      <c r="AR24" s="84"/>
      <c r="AS24" s="72">
        <v>2866</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25334413</v>
      </c>
      <c r="BO24" s="217"/>
      <c r="BP24" s="217"/>
      <c r="BQ24" s="217"/>
      <c r="BR24" s="217"/>
      <c r="BS24" s="217"/>
      <c r="BT24" s="217"/>
      <c r="BU24" s="220"/>
      <c r="BV24" s="214">
        <v>23419889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2</v>
      </c>
      <c r="M25" s="80"/>
      <c r="N25" s="80"/>
      <c r="O25" s="80"/>
      <c r="P25" s="84"/>
      <c r="Q25" s="72">
        <v>7150</v>
      </c>
      <c r="R25" s="80"/>
      <c r="S25" s="80"/>
      <c r="T25" s="80"/>
      <c r="U25" s="80"/>
      <c r="V25" s="84"/>
      <c r="W25" s="134"/>
      <c r="X25" s="34"/>
      <c r="Y25" s="42"/>
      <c r="Z25" s="52" t="s">
        <v>262</v>
      </c>
      <c r="AA25" s="58"/>
      <c r="AB25" s="58"/>
      <c r="AC25" s="58"/>
      <c r="AD25" s="58"/>
      <c r="AE25" s="58"/>
      <c r="AF25" s="58"/>
      <c r="AG25" s="63"/>
      <c r="AH25" s="72">
        <v>101</v>
      </c>
      <c r="AI25" s="80"/>
      <c r="AJ25" s="80"/>
      <c r="AK25" s="80"/>
      <c r="AL25" s="84"/>
      <c r="AM25" s="72">
        <v>265731</v>
      </c>
      <c r="AN25" s="80"/>
      <c r="AO25" s="80"/>
      <c r="AP25" s="80"/>
      <c r="AQ25" s="80"/>
      <c r="AR25" s="84"/>
      <c r="AS25" s="72">
        <v>2631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4555405</v>
      </c>
      <c r="BO25" s="216"/>
      <c r="BP25" s="216"/>
      <c r="BQ25" s="216"/>
      <c r="BR25" s="216"/>
      <c r="BS25" s="216"/>
      <c r="BT25" s="216"/>
      <c r="BU25" s="219"/>
      <c r="BV25" s="213">
        <v>6628278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6550</v>
      </c>
      <c r="R26" s="80"/>
      <c r="S26" s="80"/>
      <c r="T26" s="80"/>
      <c r="U26" s="80"/>
      <c r="V26" s="84"/>
      <c r="W26" s="134"/>
      <c r="X26" s="34"/>
      <c r="Y26" s="42"/>
      <c r="Z26" s="52" t="s">
        <v>264</v>
      </c>
      <c r="AA26" s="143"/>
      <c r="AB26" s="143"/>
      <c r="AC26" s="143"/>
      <c r="AD26" s="143"/>
      <c r="AE26" s="143"/>
      <c r="AF26" s="143"/>
      <c r="AG26" s="161"/>
      <c r="AH26" s="72">
        <v>20</v>
      </c>
      <c r="AI26" s="80"/>
      <c r="AJ26" s="80"/>
      <c r="AK26" s="80"/>
      <c r="AL26" s="84"/>
      <c r="AM26" s="72">
        <v>47840</v>
      </c>
      <c r="AN26" s="80"/>
      <c r="AO26" s="80"/>
      <c r="AP26" s="80"/>
      <c r="AQ26" s="80"/>
      <c r="AR26" s="84"/>
      <c r="AS26" s="72">
        <v>2392</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4500</v>
      </c>
      <c r="R27" s="80"/>
      <c r="S27" s="80"/>
      <c r="T27" s="80"/>
      <c r="U27" s="80"/>
      <c r="V27" s="84"/>
      <c r="W27" s="134"/>
      <c r="X27" s="34"/>
      <c r="Y27" s="42"/>
      <c r="Z27" s="52" t="s">
        <v>267</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350000</v>
      </c>
      <c r="BO27" s="218"/>
      <c r="BP27" s="218"/>
      <c r="BQ27" s="218"/>
      <c r="BR27" s="218"/>
      <c r="BS27" s="218"/>
      <c r="BT27" s="218"/>
      <c r="BU27" s="221"/>
      <c r="BV27" s="215">
        <v>350000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3900</v>
      </c>
      <c r="R28" s="80"/>
      <c r="S28" s="80"/>
      <c r="T28" s="80"/>
      <c r="U28" s="80"/>
      <c r="V28" s="84"/>
      <c r="W28" s="134"/>
      <c r="X28" s="34"/>
      <c r="Y28" s="42"/>
      <c r="Z28" s="52" t="s">
        <v>33</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272</v>
      </c>
      <c r="AZ28" s="201"/>
      <c r="BA28" s="201"/>
      <c r="BB28" s="204"/>
      <c r="BC28" s="189" t="s">
        <v>102</v>
      </c>
      <c r="BD28" s="197"/>
      <c r="BE28" s="197"/>
      <c r="BF28" s="197"/>
      <c r="BG28" s="197"/>
      <c r="BH28" s="197"/>
      <c r="BI28" s="197"/>
      <c r="BJ28" s="197"/>
      <c r="BK28" s="197"/>
      <c r="BL28" s="197"/>
      <c r="BM28" s="208"/>
      <c r="BN28" s="213">
        <v>3361938</v>
      </c>
      <c r="BO28" s="216"/>
      <c r="BP28" s="216"/>
      <c r="BQ28" s="216"/>
      <c r="BR28" s="216"/>
      <c r="BS28" s="216"/>
      <c r="BT28" s="216"/>
      <c r="BU28" s="219"/>
      <c r="BV28" s="213">
        <v>3599723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14</v>
      </c>
      <c r="M29" s="80"/>
      <c r="N29" s="80"/>
      <c r="O29" s="80"/>
      <c r="P29" s="84"/>
      <c r="Q29" s="72">
        <v>3700</v>
      </c>
      <c r="R29" s="80"/>
      <c r="S29" s="80"/>
      <c r="T29" s="80"/>
      <c r="U29" s="80"/>
      <c r="V29" s="84"/>
      <c r="W29" s="135"/>
      <c r="X29" s="140"/>
      <c r="Y29" s="142"/>
      <c r="Z29" s="52" t="s">
        <v>277</v>
      </c>
      <c r="AA29" s="58"/>
      <c r="AB29" s="58"/>
      <c r="AC29" s="58"/>
      <c r="AD29" s="58"/>
      <c r="AE29" s="58"/>
      <c r="AF29" s="58"/>
      <c r="AG29" s="63"/>
      <c r="AH29" s="72">
        <v>541</v>
      </c>
      <c r="AI29" s="80"/>
      <c r="AJ29" s="80"/>
      <c r="AK29" s="80"/>
      <c r="AL29" s="84"/>
      <c r="AM29" s="72">
        <v>1550506</v>
      </c>
      <c r="AN29" s="80"/>
      <c r="AO29" s="80"/>
      <c r="AP29" s="80"/>
      <c r="AQ29" s="80"/>
      <c r="AR29" s="84"/>
      <c r="AS29" s="72">
        <v>2866</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334115</v>
      </c>
      <c r="BO29" s="217"/>
      <c r="BP29" s="217"/>
      <c r="BQ29" s="217"/>
      <c r="BR29" s="217"/>
      <c r="BS29" s="217"/>
      <c r="BT29" s="217"/>
      <c r="BU29" s="220"/>
      <c r="BV29" s="214">
        <v>383862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3358349</v>
      </c>
      <c r="BO30" s="218"/>
      <c r="BP30" s="218"/>
      <c r="BQ30" s="218"/>
      <c r="BR30" s="218"/>
      <c r="BS30" s="218"/>
      <c r="BT30" s="218"/>
      <c r="BU30" s="221"/>
      <c r="BV30" s="215">
        <v>3975673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287</v>
      </c>
      <c r="F33" s="54"/>
      <c r="G33" s="54"/>
      <c r="H33" s="54"/>
      <c r="I33" s="54"/>
      <c r="J33" s="54"/>
      <c r="K33" s="54"/>
      <c r="L33" s="54"/>
      <c r="M33" s="54"/>
      <c r="N33" s="54"/>
      <c r="O33" s="54"/>
      <c r="P33" s="54"/>
      <c r="Q33" s="54"/>
      <c r="R33" s="54"/>
      <c r="S33" s="54"/>
      <c r="T33" s="54"/>
      <c r="U33" s="37" t="s">
        <v>61</v>
      </c>
      <c r="V33" s="37"/>
      <c r="W33" s="54" t="s">
        <v>287</v>
      </c>
      <c r="X33" s="54"/>
      <c r="Y33" s="54"/>
      <c r="Z33" s="54"/>
      <c r="AA33" s="54"/>
      <c r="AB33" s="54"/>
      <c r="AC33" s="54"/>
      <c r="AD33" s="54"/>
      <c r="AE33" s="54"/>
      <c r="AF33" s="54"/>
      <c r="AG33" s="54"/>
      <c r="AH33" s="54"/>
      <c r="AI33" s="54"/>
      <c r="AJ33" s="54"/>
      <c r="AK33" s="54"/>
      <c r="AL33" s="54"/>
      <c r="AM33" s="37" t="s">
        <v>61</v>
      </c>
      <c r="AN33" s="37"/>
      <c r="AO33" s="54" t="s">
        <v>287</v>
      </c>
      <c r="AP33" s="54"/>
      <c r="AQ33" s="54"/>
      <c r="AR33" s="54"/>
      <c r="AS33" s="54"/>
      <c r="AT33" s="54"/>
      <c r="AU33" s="54"/>
      <c r="AV33" s="54"/>
      <c r="AW33" s="54"/>
      <c r="AX33" s="54"/>
      <c r="AY33" s="54"/>
      <c r="AZ33" s="54"/>
      <c r="BA33" s="54"/>
      <c r="BB33" s="54"/>
      <c r="BC33" s="54"/>
      <c r="BD33" s="37"/>
      <c r="BE33" s="54" t="s">
        <v>288</v>
      </c>
      <c r="BF33" s="54"/>
      <c r="BG33" s="54" t="s">
        <v>162</v>
      </c>
      <c r="BH33" s="54"/>
      <c r="BI33" s="54"/>
      <c r="BJ33" s="54"/>
      <c r="BK33" s="54"/>
      <c r="BL33" s="54"/>
      <c r="BM33" s="54"/>
      <c r="BN33" s="54"/>
      <c r="BO33" s="54"/>
      <c r="BP33" s="54"/>
      <c r="BQ33" s="54"/>
      <c r="BR33" s="54"/>
      <c r="BS33" s="54"/>
      <c r="BT33" s="54"/>
      <c r="BU33" s="54"/>
      <c r="BV33" s="37"/>
      <c r="BW33" s="37" t="s">
        <v>288</v>
      </c>
      <c r="BX33" s="37"/>
      <c r="BY33" s="54" t="s">
        <v>109</v>
      </c>
      <c r="BZ33" s="54"/>
      <c r="CA33" s="54"/>
      <c r="CB33" s="54"/>
      <c r="CC33" s="54"/>
      <c r="CD33" s="54"/>
      <c r="CE33" s="54"/>
      <c r="CF33" s="54"/>
      <c r="CG33" s="54"/>
      <c r="CH33" s="54"/>
      <c r="CI33" s="54"/>
      <c r="CJ33" s="54"/>
      <c r="CK33" s="54"/>
      <c r="CL33" s="54"/>
      <c r="CM33" s="54"/>
      <c r="CN33" s="54"/>
      <c r="CO33" s="37" t="s">
        <v>61</v>
      </c>
      <c r="CP33" s="37"/>
      <c r="CQ33" s="54" t="s">
        <v>291</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能美市国民健康保険特別会計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能美市水道事業会計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能美市温泉事業特別会計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石川県後期高齢者医療広域連合（一般会計）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能美市土地開発公社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能美市後期高齢者医療特別会計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能美市工業用水道事業会計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石川県後期高齢者医療広域連合（後期高齢者医療特別会計）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(公財)能美市ふるさと振興公社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能美市介護保険特別会計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能美市下水道事業会計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南加賀広域圏事務組合（一般会計）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IF('各会計、関係団体の財政状況及び健全化判断比率'!B34="","",'各会計、関係団体の財政状況及び健全化判断比率'!B34)</f>
        <v>国民健康保険能美市立病院事業会計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南加賀広域圏事務組合（ふるさと振興事業特別会計）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南加賀広域圏事務組合（急病センター事業特別会計）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南加賀広域圏事務組合（獣肉処理加工施設事業特別会計）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南加賀広域圏事務組合（公設地方卸売市場事業特別会計）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能美介護認定事務組合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手取郷広域事務組合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手取川水防事務組合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228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dASrHuGqQnVeD7wPnCwAe1sr45NmsxcOM3p+kNXyAQqJny8Bf8FtJOGK0NnEa8vbtEuVYwZLytd0TlSuZQppQ==" saltValue="7JwkOgWgl1v/t/fISnWpJ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BF73" sqref="BF7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525</v>
      </c>
      <c r="G33" s="883" t="s">
        <v>526</v>
      </c>
      <c r="H33" s="883" t="s">
        <v>527</v>
      </c>
      <c r="I33" s="883" t="s">
        <v>260</v>
      </c>
      <c r="J33" s="887" t="s">
        <v>528</v>
      </c>
      <c r="K33" s="862"/>
      <c r="L33" s="862"/>
      <c r="M33" s="862"/>
      <c r="N33" s="862"/>
      <c r="O33" s="862"/>
      <c r="P33" s="862"/>
    </row>
    <row r="34" spans="1:16" ht="39" customHeight="1">
      <c r="A34" s="862"/>
      <c r="B34" s="864"/>
      <c r="C34" s="870" t="s">
        <v>464</v>
      </c>
      <c r="D34" s="870"/>
      <c r="E34" s="875"/>
      <c r="F34" s="879">
        <v>1.97</v>
      </c>
      <c r="G34" s="884">
        <v>3.26</v>
      </c>
      <c r="H34" s="884">
        <v>9.67</v>
      </c>
      <c r="I34" s="884">
        <v>10.57</v>
      </c>
      <c r="J34" s="888">
        <v>9.4600000000000009</v>
      </c>
      <c r="K34" s="862"/>
      <c r="L34" s="862"/>
      <c r="M34" s="862"/>
      <c r="N34" s="862"/>
      <c r="O34" s="862"/>
      <c r="P34" s="862"/>
    </row>
    <row r="35" spans="1:16" ht="39" customHeight="1">
      <c r="A35" s="862"/>
      <c r="B35" s="865"/>
      <c r="C35" s="871" t="s">
        <v>460</v>
      </c>
      <c r="D35" s="871"/>
      <c r="E35" s="876"/>
      <c r="F35" s="880">
        <v>4.8499999999999996</v>
      </c>
      <c r="G35" s="885">
        <v>5.99</v>
      </c>
      <c r="H35" s="885">
        <v>6.45</v>
      </c>
      <c r="I35" s="885">
        <v>6.97</v>
      </c>
      <c r="J35" s="889">
        <v>7.75</v>
      </c>
      <c r="K35" s="862"/>
      <c r="L35" s="862"/>
      <c r="M35" s="862"/>
      <c r="N35" s="862"/>
      <c r="O35" s="862"/>
      <c r="P35" s="862"/>
    </row>
    <row r="36" spans="1:16" ht="39" customHeight="1">
      <c r="A36" s="862"/>
      <c r="B36" s="865"/>
      <c r="C36" s="871" t="s">
        <v>463</v>
      </c>
      <c r="D36" s="871"/>
      <c r="E36" s="876"/>
      <c r="F36" s="880">
        <v>5.04</v>
      </c>
      <c r="G36" s="885">
        <v>4.87</v>
      </c>
      <c r="H36" s="885">
        <v>6.51</v>
      </c>
      <c r="I36" s="885">
        <v>5.94</v>
      </c>
      <c r="J36" s="889">
        <v>6.94</v>
      </c>
      <c r="K36" s="862"/>
      <c r="L36" s="862"/>
      <c r="M36" s="862"/>
      <c r="N36" s="862"/>
      <c r="O36" s="862"/>
      <c r="P36" s="862"/>
    </row>
    <row r="37" spans="1:16" ht="39" customHeight="1">
      <c r="A37" s="862"/>
      <c r="B37" s="865"/>
      <c r="C37" s="871" t="s">
        <v>453</v>
      </c>
      <c r="D37" s="871"/>
      <c r="E37" s="876"/>
      <c r="F37" s="880">
        <v>6.32</v>
      </c>
      <c r="G37" s="885">
        <v>6.36</v>
      </c>
      <c r="H37" s="885">
        <v>5.23</v>
      </c>
      <c r="I37" s="885">
        <v>4.8</v>
      </c>
      <c r="J37" s="889">
        <v>6.56</v>
      </c>
      <c r="K37" s="862"/>
      <c r="L37" s="862"/>
      <c r="M37" s="862"/>
      <c r="N37" s="862"/>
      <c r="O37" s="862"/>
      <c r="P37" s="862"/>
    </row>
    <row r="38" spans="1:16" ht="39" customHeight="1">
      <c r="A38" s="862"/>
      <c r="B38" s="865"/>
      <c r="C38" s="871" t="s">
        <v>450</v>
      </c>
      <c r="D38" s="871"/>
      <c r="E38" s="876"/>
      <c r="F38" s="880">
        <v>3.79</v>
      </c>
      <c r="G38" s="885">
        <v>4.1900000000000004</v>
      </c>
      <c r="H38" s="885">
        <v>3.91</v>
      </c>
      <c r="I38" s="885">
        <v>3.51</v>
      </c>
      <c r="J38" s="889">
        <v>3.29</v>
      </c>
      <c r="K38" s="862"/>
      <c r="L38" s="862"/>
      <c r="M38" s="862"/>
      <c r="N38" s="862"/>
      <c r="O38" s="862"/>
      <c r="P38" s="862"/>
    </row>
    <row r="39" spans="1:16" ht="39" customHeight="1">
      <c r="A39" s="862"/>
      <c r="B39" s="865"/>
      <c r="C39" s="871" t="s">
        <v>458</v>
      </c>
      <c r="D39" s="871"/>
      <c r="E39" s="876"/>
      <c r="F39" s="880">
        <v>0.94</v>
      </c>
      <c r="G39" s="885">
        <v>0.48</v>
      </c>
      <c r="H39" s="885">
        <v>0.98</v>
      </c>
      <c r="I39" s="885">
        <v>1.51</v>
      </c>
      <c r="J39" s="889">
        <v>1.07</v>
      </c>
      <c r="K39" s="862"/>
      <c r="L39" s="862"/>
      <c r="M39" s="862"/>
      <c r="N39" s="862"/>
      <c r="O39" s="862"/>
      <c r="P39" s="862"/>
    </row>
    <row r="40" spans="1:16" ht="39" customHeight="1">
      <c r="A40" s="862"/>
      <c r="B40" s="865"/>
      <c r="C40" s="871" t="s">
        <v>246</v>
      </c>
      <c r="D40" s="871"/>
      <c r="E40" s="876"/>
      <c r="F40" s="880">
        <v>0.76</v>
      </c>
      <c r="G40" s="885">
        <v>0.68</v>
      </c>
      <c r="H40" s="885">
        <v>0.84</v>
      </c>
      <c r="I40" s="885">
        <v>0.23</v>
      </c>
      <c r="J40" s="889">
        <v>0.11</v>
      </c>
      <c r="K40" s="862"/>
      <c r="L40" s="862"/>
      <c r="M40" s="862"/>
      <c r="N40" s="862"/>
      <c r="O40" s="862"/>
      <c r="P40" s="862"/>
    </row>
    <row r="41" spans="1:16" ht="39" customHeight="1">
      <c r="A41" s="862"/>
      <c r="B41" s="865"/>
      <c r="C41" s="871" t="s">
        <v>194</v>
      </c>
      <c r="D41" s="871"/>
      <c r="E41" s="876"/>
      <c r="F41" s="880">
        <v>0</v>
      </c>
      <c r="G41" s="885">
        <v>0</v>
      </c>
      <c r="H41" s="885">
        <v>0</v>
      </c>
      <c r="I41" s="885">
        <v>1.e-002</v>
      </c>
      <c r="J41" s="889">
        <v>0</v>
      </c>
      <c r="K41" s="862"/>
      <c r="L41" s="862"/>
      <c r="M41" s="862"/>
      <c r="N41" s="862"/>
      <c r="O41" s="862"/>
      <c r="P41" s="862"/>
    </row>
    <row r="42" spans="1:16" ht="39" customHeight="1">
      <c r="A42" s="862"/>
      <c r="B42" s="866"/>
      <c r="C42" s="871" t="s">
        <v>530</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305</v>
      </c>
      <c r="D43" s="872"/>
      <c r="E43" s="877"/>
      <c r="F43" s="881">
        <v>0</v>
      </c>
      <c r="G43" s="886">
        <v>0</v>
      </c>
      <c r="H43" s="886">
        <v>1.e-002</v>
      </c>
      <c r="I43" s="886">
        <v>3.e-002</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YNkLvB36Omv47hLqaY/TCY/9jlaS99cNwO2M1vjz5AevGwDo/a77PqOdTulPqP2ylgXxzwuRHKkRmBXf3iutag==" saltValue="lY1cgOnimptE46JHEGtG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6" zoomScaleSheetLayoutView="55" workbookViewId="0">
      <selection activeCell="BF73" sqref="BF7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525</v>
      </c>
      <c r="L44" s="950" t="s">
        <v>526</v>
      </c>
      <c r="M44" s="950" t="s">
        <v>527</v>
      </c>
      <c r="N44" s="950" t="s">
        <v>260</v>
      </c>
      <c r="O44" s="959" t="s">
        <v>528</v>
      </c>
      <c r="P44" s="734"/>
      <c r="Q44" s="734"/>
      <c r="R44" s="734"/>
      <c r="S44" s="734"/>
      <c r="T44" s="734"/>
      <c r="U44" s="734"/>
    </row>
    <row r="45" spans="1:21" ht="30.75" customHeight="1">
      <c r="A45" s="734"/>
      <c r="B45" s="892" t="s">
        <v>24</v>
      </c>
      <c r="C45" s="906"/>
      <c r="D45" s="916"/>
      <c r="E45" s="925" t="s">
        <v>22</v>
      </c>
      <c r="F45" s="925"/>
      <c r="G45" s="925"/>
      <c r="H45" s="925"/>
      <c r="I45" s="925"/>
      <c r="J45" s="934"/>
      <c r="K45" s="942">
        <v>2665</v>
      </c>
      <c r="L45" s="951">
        <v>2481</v>
      </c>
      <c r="M45" s="951">
        <v>2717</v>
      </c>
      <c r="N45" s="951">
        <v>2827</v>
      </c>
      <c r="O45" s="960">
        <v>2834</v>
      </c>
      <c r="P45" s="734"/>
      <c r="Q45" s="734"/>
      <c r="R45" s="734"/>
      <c r="S45" s="734"/>
      <c r="T45" s="734"/>
      <c r="U45" s="734"/>
    </row>
    <row r="46" spans="1:21" ht="30.75" customHeight="1">
      <c r="A46" s="734"/>
      <c r="B46" s="893"/>
      <c r="C46" s="907"/>
      <c r="D46" s="917"/>
      <c r="E46" s="926" t="s">
        <v>27</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31</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34</v>
      </c>
      <c r="F48" s="926"/>
      <c r="G48" s="926"/>
      <c r="H48" s="926"/>
      <c r="I48" s="926"/>
      <c r="J48" s="935"/>
      <c r="K48" s="943">
        <v>789</v>
      </c>
      <c r="L48" s="952">
        <v>742</v>
      </c>
      <c r="M48" s="952">
        <v>765</v>
      </c>
      <c r="N48" s="952">
        <v>698</v>
      </c>
      <c r="O48" s="961">
        <v>633</v>
      </c>
      <c r="P48" s="734"/>
      <c r="Q48" s="734"/>
      <c r="R48" s="734"/>
      <c r="S48" s="734"/>
      <c r="T48" s="734"/>
      <c r="U48" s="734"/>
    </row>
    <row r="49" spans="1:21" ht="30.75" customHeight="1">
      <c r="A49" s="734"/>
      <c r="B49" s="893"/>
      <c r="C49" s="907"/>
      <c r="D49" s="917"/>
      <c r="E49" s="926" t="s">
        <v>0</v>
      </c>
      <c r="F49" s="926"/>
      <c r="G49" s="926"/>
      <c r="H49" s="926"/>
      <c r="I49" s="926"/>
      <c r="J49" s="935"/>
      <c r="K49" s="943">
        <v>0</v>
      </c>
      <c r="L49" s="952" t="s">
        <v>200</v>
      </c>
      <c r="M49" s="952" t="s">
        <v>200</v>
      </c>
      <c r="N49" s="952" t="s">
        <v>200</v>
      </c>
      <c r="O49" s="961" t="s">
        <v>200</v>
      </c>
      <c r="P49" s="734"/>
      <c r="Q49" s="734"/>
      <c r="R49" s="734"/>
      <c r="S49" s="734"/>
      <c r="T49" s="734"/>
      <c r="U49" s="734"/>
    </row>
    <row r="50" spans="1:21" ht="30.75" customHeight="1">
      <c r="A50" s="734"/>
      <c r="B50" s="893"/>
      <c r="C50" s="907"/>
      <c r="D50" s="917"/>
      <c r="E50" s="926" t="s">
        <v>39</v>
      </c>
      <c r="F50" s="926"/>
      <c r="G50" s="926"/>
      <c r="H50" s="926"/>
      <c r="I50" s="926"/>
      <c r="J50" s="935"/>
      <c r="K50" s="943" t="s">
        <v>200</v>
      </c>
      <c r="L50" s="952" t="s">
        <v>200</v>
      </c>
      <c r="M50" s="952">
        <v>33</v>
      </c>
      <c r="N50" s="952">
        <v>34</v>
      </c>
      <c r="O50" s="961">
        <v>62</v>
      </c>
      <c r="P50" s="734"/>
      <c r="Q50" s="734"/>
      <c r="R50" s="734"/>
      <c r="S50" s="734"/>
      <c r="T50" s="734"/>
      <c r="U50" s="734"/>
    </row>
    <row r="51" spans="1:21" ht="30.75" customHeight="1">
      <c r="A51" s="734"/>
      <c r="B51" s="894"/>
      <c r="C51" s="908"/>
      <c r="D51" s="918"/>
      <c r="E51" s="926" t="s">
        <v>41</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45</v>
      </c>
      <c r="C52" s="909"/>
      <c r="D52" s="918"/>
      <c r="E52" s="926" t="s">
        <v>47</v>
      </c>
      <c r="F52" s="926"/>
      <c r="G52" s="926"/>
      <c r="H52" s="926"/>
      <c r="I52" s="926"/>
      <c r="J52" s="935"/>
      <c r="K52" s="943">
        <v>2977</v>
      </c>
      <c r="L52" s="952">
        <v>2919</v>
      </c>
      <c r="M52" s="952">
        <v>2978</v>
      </c>
      <c r="N52" s="952">
        <v>3009</v>
      </c>
      <c r="O52" s="961">
        <v>2962</v>
      </c>
      <c r="P52" s="734"/>
      <c r="Q52" s="734"/>
      <c r="R52" s="734"/>
      <c r="S52" s="734"/>
      <c r="T52" s="734"/>
      <c r="U52" s="734"/>
    </row>
    <row r="53" spans="1:21" ht="30.75" customHeight="1">
      <c r="A53" s="734"/>
      <c r="B53" s="896" t="s">
        <v>49</v>
      </c>
      <c r="C53" s="910"/>
      <c r="D53" s="919"/>
      <c r="E53" s="927" t="s">
        <v>52</v>
      </c>
      <c r="F53" s="927"/>
      <c r="G53" s="927"/>
      <c r="H53" s="927"/>
      <c r="I53" s="927"/>
      <c r="J53" s="936"/>
      <c r="K53" s="944">
        <v>477</v>
      </c>
      <c r="L53" s="953">
        <v>304</v>
      </c>
      <c r="M53" s="953">
        <v>537</v>
      </c>
      <c r="N53" s="953">
        <v>550</v>
      </c>
      <c r="O53" s="962">
        <v>567</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260</v>
      </c>
      <c r="O57" s="964" t="s">
        <v>528</v>
      </c>
      <c r="P57" s="734"/>
      <c r="Q57" s="734"/>
      <c r="R57" s="734"/>
      <c r="S57" s="734"/>
      <c r="T57" s="734"/>
      <c r="U57" s="734"/>
    </row>
    <row r="58" spans="1:21" ht="31.5" customHeight="1">
      <c r="B58" s="900" t="s">
        <v>58</v>
      </c>
      <c r="C58" s="913"/>
      <c r="D58" s="920" t="s">
        <v>64</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0sowkgBHxoDOVvtzahn+TkFNLdLFReuqPbwuGb9lu378c1XmiS/vXB0VyfTeik1nLiIhEqDOblK/QfIIRatjA==" saltValue="7JyQKMFdzsYKmmlLjZ2c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SheetLayoutView="100" workbookViewId="0">
      <selection activeCell="BF73" sqref="BF7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525</v>
      </c>
      <c r="J40" s="950" t="s">
        <v>526</v>
      </c>
      <c r="K40" s="950" t="s">
        <v>527</v>
      </c>
      <c r="L40" s="950" t="s">
        <v>260</v>
      </c>
      <c r="M40" s="990" t="s">
        <v>528</v>
      </c>
    </row>
    <row r="41" spans="2:13" ht="27.75" customHeight="1">
      <c r="B41" s="892" t="s">
        <v>36</v>
      </c>
      <c r="C41" s="906"/>
      <c r="D41" s="916"/>
      <c r="E41" s="973" t="s">
        <v>56</v>
      </c>
      <c r="F41" s="973"/>
      <c r="G41" s="973"/>
      <c r="H41" s="979"/>
      <c r="I41" s="983">
        <v>32268</v>
      </c>
      <c r="J41" s="987">
        <v>32156</v>
      </c>
      <c r="K41" s="987">
        <v>31989</v>
      </c>
      <c r="L41" s="987">
        <v>31781</v>
      </c>
      <c r="M41" s="991">
        <v>33023</v>
      </c>
    </row>
    <row r="42" spans="2:13" ht="27.75" customHeight="1">
      <c r="B42" s="893"/>
      <c r="C42" s="907"/>
      <c r="D42" s="917"/>
      <c r="E42" s="974" t="s">
        <v>71</v>
      </c>
      <c r="F42" s="974"/>
      <c r="G42" s="974"/>
      <c r="H42" s="980"/>
      <c r="I42" s="984" t="s">
        <v>200</v>
      </c>
      <c r="J42" s="988">
        <v>494</v>
      </c>
      <c r="K42" s="988">
        <v>461</v>
      </c>
      <c r="L42" s="988">
        <v>433</v>
      </c>
      <c r="M42" s="992">
        <v>1145</v>
      </c>
    </row>
    <row r="43" spans="2:13" ht="27.75" customHeight="1">
      <c r="B43" s="893"/>
      <c r="C43" s="907"/>
      <c r="D43" s="917"/>
      <c r="E43" s="974" t="s">
        <v>73</v>
      </c>
      <c r="F43" s="974"/>
      <c r="G43" s="974"/>
      <c r="H43" s="980"/>
      <c r="I43" s="984">
        <v>10115</v>
      </c>
      <c r="J43" s="988">
        <v>9031</v>
      </c>
      <c r="K43" s="988">
        <v>8203</v>
      </c>
      <c r="L43" s="988">
        <v>7950</v>
      </c>
      <c r="M43" s="992">
        <v>7344</v>
      </c>
    </row>
    <row r="44" spans="2:13" ht="27.75" customHeight="1">
      <c r="B44" s="893"/>
      <c r="C44" s="907"/>
      <c r="D44" s="917"/>
      <c r="E44" s="974" t="s">
        <v>75</v>
      </c>
      <c r="F44" s="974"/>
      <c r="G44" s="974"/>
      <c r="H44" s="980"/>
      <c r="I44" s="984" t="s">
        <v>200</v>
      </c>
      <c r="J44" s="988" t="s">
        <v>200</v>
      </c>
      <c r="K44" s="988" t="s">
        <v>200</v>
      </c>
      <c r="L44" s="988" t="s">
        <v>200</v>
      </c>
      <c r="M44" s="992" t="s">
        <v>200</v>
      </c>
    </row>
    <row r="45" spans="2:13" ht="27.75" customHeight="1">
      <c r="B45" s="893"/>
      <c r="C45" s="907"/>
      <c r="D45" s="917"/>
      <c r="E45" s="974" t="s">
        <v>77</v>
      </c>
      <c r="F45" s="974"/>
      <c r="G45" s="974"/>
      <c r="H45" s="980"/>
      <c r="I45" s="984">
        <v>2455</v>
      </c>
      <c r="J45" s="988">
        <v>2364</v>
      </c>
      <c r="K45" s="988">
        <v>2215</v>
      </c>
      <c r="L45" s="988">
        <v>2072</v>
      </c>
      <c r="M45" s="992">
        <v>1872</v>
      </c>
    </row>
    <row r="46" spans="2:13" ht="27.75" customHeight="1">
      <c r="B46" s="893"/>
      <c r="C46" s="907"/>
      <c r="D46" s="918"/>
      <c r="E46" s="974" t="s">
        <v>76</v>
      </c>
      <c r="F46" s="974"/>
      <c r="G46" s="974"/>
      <c r="H46" s="980"/>
      <c r="I46" s="984" t="s">
        <v>200</v>
      </c>
      <c r="J46" s="988" t="s">
        <v>200</v>
      </c>
      <c r="K46" s="988" t="s">
        <v>200</v>
      </c>
      <c r="L46" s="988" t="s">
        <v>200</v>
      </c>
      <c r="M46" s="992" t="s">
        <v>200</v>
      </c>
    </row>
    <row r="47" spans="2:13" ht="27.75" customHeight="1">
      <c r="B47" s="893"/>
      <c r="C47" s="907"/>
      <c r="D47" s="971"/>
      <c r="E47" s="975" t="s">
        <v>79</v>
      </c>
      <c r="F47" s="978"/>
      <c r="G47" s="978"/>
      <c r="H47" s="981"/>
      <c r="I47" s="984" t="s">
        <v>200</v>
      </c>
      <c r="J47" s="988" t="s">
        <v>200</v>
      </c>
      <c r="K47" s="988" t="s">
        <v>200</v>
      </c>
      <c r="L47" s="988" t="s">
        <v>200</v>
      </c>
      <c r="M47" s="992" t="s">
        <v>200</v>
      </c>
    </row>
    <row r="48" spans="2:13" ht="27.75" customHeight="1">
      <c r="B48" s="893"/>
      <c r="C48" s="907"/>
      <c r="D48" s="917"/>
      <c r="E48" s="974" t="s">
        <v>85</v>
      </c>
      <c r="F48" s="974"/>
      <c r="G48" s="974"/>
      <c r="H48" s="980"/>
      <c r="I48" s="984" t="s">
        <v>200</v>
      </c>
      <c r="J48" s="988" t="s">
        <v>200</v>
      </c>
      <c r="K48" s="988" t="s">
        <v>200</v>
      </c>
      <c r="L48" s="988" t="s">
        <v>200</v>
      </c>
      <c r="M48" s="992" t="s">
        <v>200</v>
      </c>
    </row>
    <row r="49" spans="2:13" ht="27.75" customHeight="1">
      <c r="B49" s="894"/>
      <c r="C49" s="908"/>
      <c r="D49" s="917"/>
      <c r="E49" s="974" t="s">
        <v>89</v>
      </c>
      <c r="F49" s="974"/>
      <c r="G49" s="974"/>
      <c r="H49" s="980"/>
      <c r="I49" s="984" t="s">
        <v>200</v>
      </c>
      <c r="J49" s="988" t="s">
        <v>200</v>
      </c>
      <c r="K49" s="988" t="s">
        <v>200</v>
      </c>
      <c r="L49" s="988" t="s">
        <v>200</v>
      </c>
      <c r="M49" s="992" t="s">
        <v>200</v>
      </c>
    </row>
    <row r="50" spans="2:13" ht="27.75" customHeight="1">
      <c r="B50" s="968" t="s">
        <v>91</v>
      </c>
      <c r="C50" s="970"/>
      <c r="D50" s="972"/>
      <c r="E50" s="974" t="s">
        <v>92</v>
      </c>
      <c r="F50" s="974"/>
      <c r="G50" s="974"/>
      <c r="H50" s="980"/>
      <c r="I50" s="984">
        <v>6407</v>
      </c>
      <c r="J50" s="988">
        <v>6424</v>
      </c>
      <c r="K50" s="988">
        <v>6439</v>
      </c>
      <c r="L50" s="988">
        <v>6225</v>
      </c>
      <c r="M50" s="992">
        <v>5643</v>
      </c>
    </row>
    <row r="51" spans="2:13" ht="27.75" customHeight="1">
      <c r="B51" s="893"/>
      <c r="C51" s="907"/>
      <c r="D51" s="917"/>
      <c r="E51" s="974" t="s">
        <v>94</v>
      </c>
      <c r="F51" s="974"/>
      <c r="G51" s="974"/>
      <c r="H51" s="980"/>
      <c r="I51" s="984">
        <v>6426</v>
      </c>
      <c r="J51" s="988">
        <v>6714</v>
      </c>
      <c r="K51" s="988">
        <v>6360</v>
      </c>
      <c r="L51" s="988">
        <v>6190</v>
      </c>
      <c r="M51" s="992">
        <v>6060</v>
      </c>
    </row>
    <row r="52" spans="2:13" ht="27.75" customHeight="1">
      <c r="B52" s="894"/>
      <c r="C52" s="908"/>
      <c r="D52" s="917"/>
      <c r="E52" s="974" t="s">
        <v>43</v>
      </c>
      <c r="F52" s="974"/>
      <c r="G52" s="974"/>
      <c r="H52" s="980"/>
      <c r="I52" s="984">
        <v>31945</v>
      </c>
      <c r="J52" s="988">
        <v>31373</v>
      </c>
      <c r="K52" s="988">
        <v>30348</v>
      </c>
      <c r="L52" s="988">
        <v>29589</v>
      </c>
      <c r="M52" s="992">
        <v>28338</v>
      </c>
    </row>
    <row r="53" spans="2:13" ht="27.75" customHeight="1">
      <c r="B53" s="896" t="s">
        <v>49</v>
      </c>
      <c r="C53" s="910"/>
      <c r="D53" s="919"/>
      <c r="E53" s="976" t="s">
        <v>98</v>
      </c>
      <c r="F53" s="976"/>
      <c r="G53" s="976"/>
      <c r="H53" s="982"/>
      <c r="I53" s="985">
        <v>60</v>
      </c>
      <c r="J53" s="989">
        <v>-467</v>
      </c>
      <c r="K53" s="989">
        <v>-280</v>
      </c>
      <c r="L53" s="989">
        <v>231</v>
      </c>
      <c r="M53" s="993">
        <v>3343</v>
      </c>
    </row>
    <row r="54" spans="2:13" ht="27.75" customHeight="1">
      <c r="B54" s="969"/>
      <c r="C54" s="868"/>
      <c r="D54" s="868"/>
      <c r="E54" s="977"/>
      <c r="F54" s="977"/>
      <c r="G54" s="977"/>
      <c r="H54" s="977"/>
      <c r="I54" s="986"/>
      <c r="J54" s="986"/>
      <c r="K54" s="986"/>
      <c r="L54" s="986"/>
      <c r="M54" s="986"/>
    </row>
    <row r="55" spans="2:13"/>
  </sheetData>
  <sheetProtection algorithmName="SHA-512" hashValue="QLsTKEm2QA92YHJAT53fF6OnyEjKEDiqhhcMCLZmukjAXVjSYvslUcUN52ZRNzskKL8B7Udx3WGHW1rPDjMpXw==" saltValue="vkEkCTYTFKoNITqfVdcnk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7" zoomScale="70" zoomScaleNormal="70" zoomScaleSheetLayoutView="100" workbookViewId="0">
      <selection activeCell="I62" sqref="I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5</v>
      </c>
      <c r="C54" s="1000"/>
      <c r="D54" s="1000"/>
      <c r="E54" s="1009" t="s">
        <v>16</v>
      </c>
      <c r="F54" s="1016" t="s">
        <v>527</v>
      </c>
      <c r="G54" s="1016" t="s">
        <v>260</v>
      </c>
      <c r="H54" s="1024" t="s">
        <v>528</v>
      </c>
    </row>
    <row r="55" spans="2:8" ht="52.5" customHeight="1">
      <c r="B55" s="995"/>
      <c r="C55" s="1001" t="s">
        <v>102</v>
      </c>
      <c r="D55" s="1001"/>
      <c r="E55" s="1010"/>
      <c r="F55" s="1017">
        <v>3548</v>
      </c>
      <c r="G55" s="1017">
        <v>3600</v>
      </c>
      <c r="H55" s="1025">
        <v>3362</v>
      </c>
    </row>
    <row r="56" spans="2:8" ht="52.5" customHeight="1">
      <c r="B56" s="996"/>
      <c r="C56" s="1002" t="s">
        <v>105</v>
      </c>
      <c r="D56" s="1002"/>
      <c r="E56" s="1011"/>
      <c r="F56" s="1018">
        <v>284</v>
      </c>
      <c r="G56" s="1018">
        <v>384</v>
      </c>
      <c r="H56" s="1026">
        <v>334</v>
      </c>
    </row>
    <row r="57" spans="2:8" ht="53.25" customHeight="1">
      <c r="B57" s="996"/>
      <c r="C57" s="1003" t="s">
        <v>69</v>
      </c>
      <c r="D57" s="1003"/>
      <c r="E57" s="1012"/>
      <c r="F57" s="1019">
        <v>4466</v>
      </c>
      <c r="G57" s="1019">
        <v>3976</v>
      </c>
      <c r="H57" s="1027">
        <v>3358</v>
      </c>
    </row>
    <row r="58" spans="2:8" ht="45.75" customHeight="1">
      <c r="B58" s="997"/>
      <c r="C58" s="1004" t="s">
        <v>532</v>
      </c>
      <c r="D58" s="1007"/>
      <c r="E58" s="1013"/>
      <c r="F58" s="1020">
        <v>2134</v>
      </c>
      <c r="G58" s="1020">
        <v>2034</v>
      </c>
      <c r="H58" s="1028">
        <v>1834</v>
      </c>
    </row>
    <row r="59" spans="2:8" ht="45.75" customHeight="1">
      <c r="B59" s="997"/>
      <c r="C59" s="1004" t="s">
        <v>534</v>
      </c>
      <c r="D59" s="1007"/>
      <c r="E59" s="1013"/>
      <c r="F59" s="1020">
        <v>826</v>
      </c>
      <c r="G59" s="1020">
        <v>674</v>
      </c>
      <c r="H59" s="1028">
        <v>475</v>
      </c>
    </row>
    <row r="60" spans="2:8" ht="45.75" customHeight="1">
      <c r="B60" s="997"/>
      <c r="C60" s="1004" t="s">
        <v>533</v>
      </c>
      <c r="D60" s="1007"/>
      <c r="E60" s="1013"/>
      <c r="F60" s="1020">
        <v>902</v>
      </c>
      <c r="G60" s="1020">
        <v>647</v>
      </c>
      <c r="H60" s="1028">
        <v>324</v>
      </c>
    </row>
    <row r="61" spans="2:8" ht="45.75" customHeight="1">
      <c r="B61" s="997"/>
      <c r="C61" s="1004" t="s">
        <v>361</v>
      </c>
      <c r="D61" s="1007"/>
      <c r="E61" s="1013"/>
      <c r="F61" s="1020">
        <v>121</v>
      </c>
      <c r="G61" s="1020">
        <v>148</v>
      </c>
      <c r="H61" s="1028">
        <v>265</v>
      </c>
    </row>
    <row r="62" spans="2:8" ht="45.75" customHeight="1">
      <c r="B62" s="998"/>
      <c r="C62" s="1005" t="s">
        <v>535</v>
      </c>
      <c r="D62" s="1008"/>
      <c r="E62" s="1014"/>
      <c r="F62" s="1021">
        <v>91</v>
      </c>
      <c r="G62" s="1021">
        <v>91</v>
      </c>
      <c r="H62" s="1029">
        <v>91</v>
      </c>
    </row>
    <row r="63" spans="2:8" ht="52.5" customHeight="1">
      <c r="B63" s="999"/>
      <c r="C63" s="1006" t="s">
        <v>107</v>
      </c>
      <c r="D63" s="1006"/>
      <c r="E63" s="1015"/>
      <c r="F63" s="1022">
        <v>8297</v>
      </c>
      <c r="G63" s="1022">
        <v>7959</v>
      </c>
      <c r="H63" s="1030">
        <v>7054</v>
      </c>
    </row>
    <row r="64" spans="2:8"/>
  </sheetData>
  <sheetProtection algorithmName="SHA-512" hashValue="ACeHqr+tXD84KhUEnve/X7++gYbK1KS25sKoqaVCbzpnMjbGnmqLQIlt1Z/gGcHFQtD9MtRGX1m/TkWlTMpz4A==" saltValue="nxjbQfJQFZUHPgAfnFRBP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524</v>
      </c>
      <c r="G2" s="818"/>
      <c r="H2" s="828"/>
    </row>
    <row r="3" spans="1:8">
      <c r="A3" s="782" t="s">
        <v>482</v>
      </c>
      <c r="B3" s="767"/>
      <c r="C3" s="1039"/>
      <c r="D3" s="1042">
        <v>82266</v>
      </c>
      <c r="E3" s="1044"/>
      <c r="F3" s="1047">
        <v>76347</v>
      </c>
      <c r="G3" s="1049"/>
      <c r="H3" s="1052"/>
    </row>
    <row r="4" spans="1:8">
      <c r="A4" s="754"/>
      <c r="B4" s="766"/>
      <c r="C4" s="1040"/>
      <c r="D4" s="1043">
        <v>53722</v>
      </c>
      <c r="E4" s="1045"/>
      <c r="F4" s="1048">
        <v>41762</v>
      </c>
      <c r="G4" s="1050"/>
      <c r="H4" s="1053"/>
    </row>
    <row r="5" spans="1:8">
      <c r="A5" s="782" t="s">
        <v>322</v>
      </c>
      <c r="B5" s="767"/>
      <c r="C5" s="1039"/>
      <c r="D5" s="1042">
        <v>56011</v>
      </c>
      <c r="E5" s="1044"/>
      <c r="F5" s="1047">
        <v>69604</v>
      </c>
      <c r="G5" s="1049"/>
      <c r="H5" s="1052"/>
    </row>
    <row r="6" spans="1:8">
      <c r="A6" s="754"/>
      <c r="B6" s="766"/>
      <c r="C6" s="1040"/>
      <c r="D6" s="1043">
        <v>39101</v>
      </c>
      <c r="E6" s="1045"/>
      <c r="F6" s="1048">
        <v>36247</v>
      </c>
      <c r="G6" s="1050"/>
      <c r="H6" s="1053"/>
    </row>
    <row r="7" spans="1:8">
      <c r="A7" s="782" t="s">
        <v>133</v>
      </c>
      <c r="B7" s="767"/>
      <c r="C7" s="1039"/>
      <c r="D7" s="1042">
        <v>73640</v>
      </c>
      <c r="E7" s="1044"/>
      <c r="F7" s="1047">
        <v>68410</v>
      </c>
      <c r="G7" s="1049"/>
      <c r="H7" s="1052"/>
    </row>
    <row r="8" spans="1:8">
      <c r="A8" s="754"/>
      <c r="B8" s="766"/>
      <c r="C8" s="1040"/>
      <c r="D8" s="1043">
        <v>48421</v>
      </c>
      <c r="E8" s="1045"/>
      <c r="F8" s="1048">
        <v>35086</v>
      </c>
      <c r="G8" s="1050"/>
      <c r="H8" s="1053"/>
    </row>
    <row r="9" spans="1:8">
      <c r="A9" s="782" t="s">
        <v>521</v>
      </c>
      <c r="B9" s="767"/>
      <c r="C9" s="1039"/>
      <c r="D9" s="1042">
        <v>76751</v>
      </c>
      <c r="E9" s="1044"/>
      <c r="F9" s="1047">
        <v>73019</v>
      </c>
      <c r="G9" s="1049"/>
      <c r="H9" s="1052"/>
    </row>
    <row r="10" spans="1:8">
      <c r="A10" s="754"/>
      <c r="B10" s="766"/>
      <c r="C10" s="1040"/>
      <c r="D10" s="1043">
        <v>46962</v>
      </c>
      <c r="E10" s="1045"/>
      <c r="F10" s="1048">
        <v>39427</v>
      </c>
      <c r="G10" s="1050"/>
      <c r="H10" s="1053"/>
    </row>
    <row r="11" spans="1:8">
      <c r="A11" s="782" t="s">
        <v>522</v>
      </c>
      <c r="B11" s="767"/>
      <c r="C11" s="1039"/>
      <c r="D11" s="1042">
        <v>118199</v>
      </c>
      <c r="E11" s="1044"/>
      <c r="F11" s="1047">
        <v>76590</v>
      </c>
      <c r="G11" s="1049"/>
      <c r="H11" s="1052"/>
    </row>
    <row r="12" spans="1:8">
      <c r="A12" s="754"/>
      <c r="B12" s="766"/>
      <c r="C12" s="1041"/>
      <c r="D12" s="1043">
        <v>73489</v>
      </c>
      <c r="E12" s="1045"/>
      <c r="F12" s="1048">
        <v>42387</v>
      </c>
      <c r="G12" s="1050"/>
      <c r="H12" s="1053"/>
    </row>
    <row r="13" spans="1:8">
      <c r="A13" s="782"/>
      <c r="B13" s="767"/>
      <c r="C13" s="1039"/>
      <c r="D13" s="1042">
        <v>81373</v>
      </c>
      <c r="E13" s="1044"/>
      <c r="F13" s="1047">
        <v>72794</v>
      </c>
      <c r="G13" s="1051"/>
      <c r="H13" s="1052"/>
    </row>
    <row r="14" spans="1:8">
      <c r="A14" s="754"/>
      <c r="B14" s="766"/>
      <c r="C14" s="1040"/>
      <c r="D14" s="1043">
        <v>52339</v>
      </c>
      <c r="E14" s="1045"/>
      <c r="F14" s="1048">
        <v>38982</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3.8</v>
      </c>
      <c r="C19" s="1032">
        <f>ROUND(VALUE(SUBSTITUTE(実質収支比率等に係る経年分析!G$48,"▲","-")),2)</f>
        <v>4.2</v>
      </c>
      <c r="D19" s="1032">
        <f>ROUND(VALUE(SUBSTITUTE(実質収支比率等に係る経年分析!H$48,"▲","-")),2)</f>
        <v>3.92</v>
      </c>
      <c r="E19" s="1032">
        <f>ROUND(VALUE(SUBSTITUTE(実質収支比率等に係る経年分析!I$48,"▲","-")),2)</f>
        <v>3.52</v>
      </c>
      <c r="F19" s="1032">
        <f>ROUND(VALUE(SUBSTITUTE(実質収支比率等に係る経年分析!J$48,"▲","-")),2)</f>
        <v>3.29</v>
      </c>
    </row>
    <row r="20" spans="1:11">
      <c r="A20" s="1032" t="s">
        <v>37</v>
      </c>
      <c r="B20" s="1032">
        <f>ROUND(VALUE(SUBSTITUTE(実質収支比率等に係る経年分析!F$47,"▲","-")),2)</f>
        <v>25.67</v>
      </c>
      <c r="C20" s="1032">
        <f>ROUND(VALUE(SUBSTITUTE(実質収支比率等に係る経年分析!G$47,"▲","-")),2)</f>
        <v>24.86</v>
      </c>
      <c r="D20" s="1032">
        <f>ROUND(VALUE(SUBSTITUTE(実質収支比率等に係る経年分析!H$47,"▲","-")),2)</f>
        <v>24.78</v>
      </c>
      <c r="E20" s="1032">
        <f>ROUND(VALUE(SUBSTITUTE(実質収支比率等に係る経年分析!I$47,"▲","-")),2)</f>
        <v>24.51</v>
      </c>
      <c r="F20" s="1032">
        <f>ROUND(VALUE(SUBSTITUTE(実質収支比率等に係る経年分析!J$47,"▲","-")),2)</f>
        <v>22.85</v>
      </c>
    </row>
    <row r="21" spans="1:11">
      <c r="A21" s="1032" t="s">
        <v>110</v>
      </c>
      <c r="B21" s="1032">
        <f>IF(ISNUMBER(VALUE(SUBSTITUTE(実質収支比率等に係る経年分析!F$49,"▲","-"))),ROUND(VALUE(SUBSTITUTE(実質収支比率等に係る経年分析!F$49,"▲","-")),2),NA())</f>
        <v>-3.68</v>
      </c>
      <c r="C21" s="1032">
        <f>IF(ISNUMBER(VALUE(SUBSTITUTE(実質収支比率等に係る経年分析!G$49,"▲","-"))),ROUND(VALUE(SUBSTITUTE(実質収支比率等に係る経年分析!G$49,"▲","-")),2),NA())</f>
        <v>-1.51</v>
      </c>
      <c r="D21" s="1032">
        <f>IF(ISNUMBER(VALUE(SUBSTITUTE(実質収支比率等に係る経年分析!H$49,"▲","-"))),ROUND(VALUE(SUBSTITUTE(実質収支比率等に係る経年分析!H$49,"▲","-")),2),NA())</f>
        <v>-3.14</v>
      </c>
      <c r="E21" s="1032">
        <f>IF(ISNUMBER(VALUE(SUBSTITUTE(実質収支比率等に係る経年分析!I$49,"▲","-"))),ROUND(VALUE(SUBSTITUTE(実質収支比率等に係る経年分析!I$49,"▲","-")),2),NA())</f>
        <v>-1.31</v>
      </c>
      <c r="F21" s="1032">
        <f>IF(ISNUMBER(VALUE(SUBSTITUTE(実質収支比率等に係る経年分析!J$49,"▲","-"))),ROUND(VALUE(SUBSTITUTE(実質収支比率等に係る経年分析!J$49,"▲","-")),2),NA())</f>
        <v>-3.6</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67</v>
      </c>
      <c r="D26" s="1033" t="s">
        <v>112</v>
      </c>
      <c r="E26" s="1033" t="s">
        <v>67</v>
      </c>
      <c r="F26" s="1033" t="s">
        <v>112</v>
      </c>
      <c r="G26" s="1033" t="s">
        <v>67</v>
      </c>
      <c r="H26" s="1033" t="s">
        <v>112</v>
      </c>
      <c r="I26" s="1033" t="s">
        <v>67</v>
      </c>
      <c r="J26" s="1033" t="s">
        <v>112</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能美市後期高齢者医療特別会計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能美市国民健康保険特別会計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0.76</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0.68</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0.84</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0.11</v>
      </c>
    </row>
    <row r="31" spans="1:11">
      <c r="A31" s="1033" t="str">
        <f>IF('連結実質赤字比率に係る赤字・黒字の構成分析'!C$39="",NA(),'連結実質赤字比率に係る赤字・黒字の構成分析'!C$39)</f>
        <v>能美市介護保険特別会計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0.48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0.98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1.51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1.07</v>
      </c>
    </row>
    <row r="32" spans="1:11">
      <c r="A32" s="1033" t="str">
        <f>IF('連結実質赤字比率に係る赤字・黒字の構成分析'!C$38="",NA(),'連結実質赤字比率に係る赤字・黒字の構成分析'!C$38)</f>
        <v>一般会計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3.79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4.1900000000000004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3.91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3.51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3.29</v>
      </c>
    </row>
    <row r="33" spans="1:16">
      <c r="A33" s="1033" t="str">
        <f>IF('連結実質赤字比率に係る赤字・黒字の構成分析'!C$37="",NA(),'連結実質赤字比率に係る赤字・黒字の構成分析'!C$37)</f>
        <v>能美市下水道事業会計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6.32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6.36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5.23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4.8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6.56</v>
      </c>
    </row>
    <row r="34" spans="1:16">
      <c r="A34" s="1033" t="str">
        <f>IF('連結実質赤字比率に係る赤字・黒字の構成分析'!C$36="",NA(),'連結実質赤字比率に係る赤字・黒字の構成分析'!C$36)</f>
        <v>能美市工業用水道事業会計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5.04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4.87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6.51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5.94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6.94</v>
      </c>
    </row>
    <row r="35" spans="1:16">
      <c r="A35" s="1033" t="str">
        <f>IF('連結実質赤字比率に係る赤字・黒字の構成分析'!C$35="",NA(),'連結実質赤字比率に係る赤字・黒字の構成分析'!C$35)</f>
        <v>能美市水道事業会計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4.8499999999999996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5.99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6.45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6.97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7.75</v>
      </c>
    </row>
    <row r="36" spans="1:16">
      <c r="A36" s="1033" t="str">
        <f>IF('連結実質赤字比率に係る赤字・黒字の構成分析'!C$34="",NA(),'連結実質赤字比率に係る赤字・黒字の構成分析'!C$34)</f>
        <v>国民健康保険能美市立病院事業会計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1.97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3.26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9.67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10.57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9.4600000000000009</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116</v>
      </c>
      <c r="B42" s="1034"/>
      <c r="C42" s="1034"/>
      <c r="D42" s="1034">
        <f>'実質公債費比率（分子）の構造'!K$52</f>
        <v>2977</v>
      </c>
      <c r="E42" s="1034"/>
      <c r="F42" s="1034"/>
      <c r="G42" s="1034">
        <f>'実質公債費比率（分子）の構造'!L$52</f>
        <v>2919</v>
      </c>
      <c r="H42" s="1034"/>
      <c r="I42" s="1034"/>
      <c r="J42" s="1034">
        <f>'実質公債費比率（分子）の構造'!M$52</f>
        <v>2978</v>
      </c>
      <c r="K42" s="1034"/>
      <c r="L42" s="1034"/>
      <c r="M42" s="1034">
        <f>'実質公債費比率（分子）の構造'!N$52</f>
        <v>3009</v>
      </c>
      <c r="N42" s="1034"/>
      <c r="O42" s="1034"/>
      <c r="P42" s="1034">
        <f>'実質公債費比率（分子）の構造'!O$52</f>
        <v>2962</v>
      </c>
    </row>
    <row r="43" spans="1:16">
      <c r="A43" s="1034" t="s">
        <v>41</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39</v>
      </c>
      <c r="B44" s="1034" t="str">
        <f>'実質公債費比率（分子）の構造'!K$50</f>
        <v>-</v>
      </c>
      <c r="C44" s="1034"/>
      <c r="D44" s="1034"/>
      <c r="E44" s="1034" t="str">
        <f>'実質公債費比率（分子）の構造'!L$50</f>
        <v>-</v>
      </c>
      <c r="F44" s="1034"/>
      <c r="G44" s="1034"/>
      <c r="H44" s="1034">
        <f>'実質公債費比率（分子）の構造'!M$50</f>
        <v>33</v>
      </c>
      <c r="I44" s="1034"/>
      <c r="J44" s="1034"/>
      <c r="K44" s="1034">
        <f>'実質公債費比率（分子）の構造'!N$50</f>
        <v>34</v>
      </c>
      <c r="L44" s="1034"/>
      <c r="M44" s="1034"/>
      <c r="N44" s="1034">
        <f>'実質公債費比率（分子）の構造'!O$50</f>
        <v>62</v>
      </c>
      <c r="O44" s="1034"/>
      <c r="P44" s="1034"/>
    </row>
    <row r="45" spans="1:16">
      <c r="A45" s="1034" t="s">
        <v>0</v>
      </c>
      <c r="B45" s="1034">
        <f>'実質公債費比率（分子）の構造'!K$49</f>
        <v>0</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34</v>
      </c>
      <c r="B46" s="1034">
        <f>'実質公債費比率（分子）の構造'!K$48</f>
        <v>789</v>
      </c>
      <c r="C46" s="1034"/>
      <c r="D46" s="1034"/>
      <c r="E46" s="1034">
        <f>'実質公債費比率（分子）の構造'!L$48</f>
        <v>742</v>
      </c>
      <c r="F46" s="1034"/>
      <c r="G46" s="1034"/>
      <c r="H46" s="1034">
        <f>'実質公債費比率（分子）の構造'!M$48</f>
        <v>765</v>
      </c>
      <c r="I46" s="1034"/>
      <c r="J46" s="1034"/>
      <c r="K46" s="1034">
        <f>'実質公債費比率（分子）の構造'!N$48</f>
        <v>698</v>
      </c>
      <c r="L46" s="1034"/>
      <c r="M46" s="1034"/>
      <c r="N46" s="1034">
        <f>'実質公債費比率（分子）の構造'!O$48</f>
        <v>633</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2665</v>
      </c>
      <c r="C49" s="1034"/>
      <c r="D49" s="1034"/>
      <c r="E49" s="1034">
        <f>'実質公債費比率（分子）の構造'!L$45</f>
        <v>2481</v>
      </c>
      <c r="F49" s="1034"/>
      <c r="G49" s="1034"/>
      <c r="H49" s="1034">
        <f>'実質公債費比率（分子）の構造'!M$45</f>
        <v>2717</v>
      </c>
      <c r="I49" s="1034"/>
      <c r="J49" s="1034"/>
      <c r="K49" s="1034">
        <f>'実質公債費比率（分子）の構造'!N$45</f>
        <v>2827</v>
      </c>
      <c r="L49" s="1034"/>
      <c r="M49" s="1034"/>
      <c r="N49" s="1034">
        <f>'実質公債費比率（分子）の構造'!O$45</f>
        <v>2834</v>
      </c>
      <c r="O49" s="1034"/>
      <c r="P49" s="1034"/>
    </row>
    <row r="50" spans="1:16">
      <c r="A50" s="1034" t="s">
        <v>52</v>
      </c>
      <c r="B50" s="1034" t="e">
        <f>NA()</f>
        <v>#N/A</v>
      </c>
      <c r="C50" s="1034">
        <f>IF(ISNUMBER('実質公債費比率（分子）の構造'!K$53),'実質公債費比率（分子）の構造'!K$53,NA())</f>
        <v>477</v>
      </c>
      <c r="D50" s="1034" t="e">
        <f>NA()</f>
        <v>#N/A</v>
      </c>
      <c r="E50" s="1034" t="e">
        <f>NA()</f>
        <v>#N/A</v>
      </c>
      <c r="F50" s="1034">
        <f>IF(ISNUMBER('実質公債費比率（分子）の構造'!L$53),'実質公債費比率（分子）の構造'!L$53,NA())</f>
        <v>304</v>
      </c>
      <c r="G50" s="1034" t="e">
        <f>NA()</f>
        <v>#N/A</v>
      </c>
      <c r="H50" s="1034" t="e">
        <f>NA()</f>
        <v>#N/A</v>
      </c>
      <c r="I50" s="1034">
        <f>IF(ISNUMBER('実質公債費比率（分子）の構造'!M$53),'実質公債費比率（分子）の構造'!M$53,NA())</f>
        <v>537</v>
      </c>
      <c r="J50" s="1034" t="e">
        <f>NA()</f>
        <v>#N/A</v>
      </c>
      <c r="K50" s="1034" t="e">
        <f>NA()</f>
        <v>#N/A</v>
      </c>
      <c r="L50" s="1034">
        <f>IF(ISNUMBER('実質公債費比率（分子）の構造'!N$53),'実質公債費比率（分子）の構造'!N$53,NA())</f>
        <v>550</v>
      </c>
      <c r="M50" s="1034" t="e">
        <f>NA()</f>
        <v>#N/A</v>
      </c>
      <c r="N50" s="1034" t="e">
        <f>NA()</f>
        <v>#N/A</v>
      </c>
      <c r="O50" s="1034">
        <f>IF(ISNUMBER('実質公債費比率（分子）の構造'!O$53),'実質公債費比率（分子）の構造'!O$53,NA())</f>
        <v>567</v>
      </c>
      <c r="P50" s="1034" t="e">
        <f>NA()</f>
        <v>#N/A</v>
      </c>
    </row>
    <row r="53" spans="1:16">
      <c r="A53" s="1031" t="s">
        <v>62</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43</v>
      </c>
      <c r="B56" s="1033"/>
      <c r="C56" s="1033"/>
      <c r="D56" s="1033">
        <f>'将来負担比率（分子）の構造'!I$52</f>
        <v>31945</v>
      </c>
      <c r="E56" s="1033"/>
      <c r="F56" s="1033"/>
      <c r="G56" s="1033">
        <f>'将来負担比率（分子）の構造'!J$52</f>
        <v>31373</v>
      </c>
      <c r="H56" s="1033"/>
      <c r="I56" s="1033"/>
      <c r="J56" s="1033">
        <f>'将来負担比率（分子）の構造'!K$52</f>
        <v>30348</v>
      </c>
      <c r="K56" s="1033"/>
      <c r="L56" s="1033"/>
      <c r="M56" s="1033">
        <f>'将来負担比率（分子）の構造'!L$52</f>
        <v>29589</v>
      </c>
      <c r="N56" s="1033"/>
      <c r="O56" s="1033"/>
      <c r="P56" s="1033">
        <f>'将来負担比率（分子）の構造'!M$52</f>
        <v>28338</v>
      </c>
    </row>
    <row r="57" spans="1:16">
      <c r="A57" s="1033" t="s">
        <v>94</v>
      </c>
      <c r="B57" s="1033"/>
      <c r="C57" s="1033"/>
      <c r="D57" s="1033">
        <f>'将来負担比率（分子）の構造'!I$51</f>
        <v>6426</v>
      </c>
      <c r="E57" s="1033"/>
      <c r="F57" s="1033"/>
      <c r="G57" s="1033">
        <f>'将来負担比率（分子）の構造'!J$51</f>
        <v>6714</v>
      </c>
      <c r="H57" s="1033"/>
      <c r="I57" s="1033"/>
      <c r="J57" s="1033">
        <f>'将来負担比率（分子）の構造'!K$51</f>
        <v>6360</v>
      </c>
      <c r="K57" s="1033"/>
      <c r="L57" s="1033"/>
      <c r="M57" s="1033">
        <f>'将来負担比率（分子）の構造'!L$51</f>
        <v>6190</v>
      </c>
      <c r="N57" s="1033"/>
      <c r="O57" s="1033"/>
      <c r="P57" s="1033">
        <f>'将来負担比率（分子）の構造'!M$51</f>
        <v>6060</v>
      </c>
    </row>
    <row r="58" spans="1:16">
      <c r="A58" s="1033" t="s">
        <v>92</v>
      </c>
      <c r="B58" s="1033"/>
      <c r="C58" s="1033"/>
      <c r="D58" s="1033">
        <f>'将来負担比率（分子）の構造'!I$50</f>
        <v>6407</v>
      </c>
      <c r="E58" s="1033"/>
      <c r="F58" s="1033"/>
      <c r="G58" s="1033">
        <f>'将来負担比率（分子）の構造'!J$50</f>
        <v>6424</v>
      </c>
      <c r="H58" s="1033"/>
      <c r="I58" s="1033"/>
      <c r="J58" s="1033">
        <f>'将来負担比率（分子）の構造'!K$50</f>
        <v>6439</v>
      </c>
      <c r="K58" s="1033"/>
      <c r="L58" s="1033"/>
      <c r="M58" s="1033">
        <f>'将来負担比率（分子）の構造'!L$50</f>
        <v>6225</v>
      </c>
      <c r="N58" s="1033"/>
      <c r="O58" s="1033"/>
      <c r="P58" s="1033">
        <f>'将来負担比率（分子）の構造'!M$50</f>
        <v>5643</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2455</v>
      </c>
      <c r="C62" s="1033"/>
      <c r="D62" s="1033"/>
      <c r="E62" s="1033">
        <f>'将来負担比率（分子）の構造'!J$45</f>
        <v>2364</v>
      </c>
      <c r="F62" s="1033"/>
      <c r="G62" s="1033"/>
      <c r="H62" s="1033">
        <f>'将来負担比率（分子）の構造'!K$45</f>
        <v>2215</v>
      </c>
      <c r="I62" s="1033"/>
      <c r="J62" s="1033"/>
      <c r="K62" s="1033">
        <f>'将来負担比率（分子）の構造'!L$45</f>
        <v>2072</v>
      </c>
      <c r="L62" s="1033"/>
      <c r="M62" s="1033"/>
      <c r="N62" s="1033">
        <f>'将来負担比率（分子）の構造'!M$45</f>
        <v>1872</v>
      </c>
      <c r="O62" s="1033"/>
      <c r="P62" s="1033"/>
    </row>
    <row r="63" spans="1:16">
      <c r="A63" s="1033" t="s">
        <v>75</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73</v>
      </c>
      <c r="B64" s="1033">
        <f>'将来負担比率（分子）の構造'!I$43</f>
        <v>10115</v>
      </c>
      <c r="C64" s="1033"/>
      <c r="D64" s="1033"/>
      <c r="E64" s="1033">
        <f>'将来負担比率（分子）の構造'!J$43</f>
        <v>9031</v>
      </c>
      <c r="F64" s="1033"/>
      <c r="G64" s="1033"/>
      <c r="H64" s="1033">
        <f>'将来負担比率（分子）の構造'!K$43</f>
        <v>8203</v>
      </c>
      <c r="I64" s="1033"/>
      <c r="J64" s="1033"/>
      <c r="K64" s="1033">
        <f>'将来負担比率（分子）の構造'!L$43</f>
        <v>7950</v>
      </c>
      <c r="L64" s="1033"/>
      <c r="M64" s="1033"/>
      <c r="N64" s="1033">
        <f>'将来負担比率（分子）の構造'!M$43</f>
        <v>7344</v>
      </c>
      <c r="O64" s="1033"/>
      <c r="P64" s="1033"/>
    </row>
    <row r="65" spans="1:16">
      <c r="A65" s="1033" t="s">
        <v>71</v>
      </c>
      <c r="B65" s="1033" t="str">
        <f>'将来負担比率（分子）の構造'!I$42</f>
        <v>-</v>
      </c>
      <c r="C65" s="1033"/>
      <c r="D65" s="1033"/>
      <c r="E65" s="1033">
        <f>'将来負担比率（分子）の構造'!J$42</f>
        <v>494</v>
      </c>
      <c r="F65" s="1033"/>
      <c r="G65" s="1033"/>
      <c r="H65" s="1033">
        <f>'将来負担比率（分子）の構造'!K$42</f>
        <v>461</v>
      </c>
      <c r="I65" s="1033"/>
      <c r="J65" s="1033"/>
      <c r="K65" s="1033">
        <f>'将来負担比率（分子）の構造'!L$42</f>
        <v>433</v>
      </c>
      <c r="L65" s="1033"/>
      <c r="M65" s="1033"/>
      <c r="N65" s="1033">
        <f>'将来負担比率（分子）の構造'!M$42</f>
        <v>1145</v>
      </c>
      <c r="O65" s="1033"/>
      <c r="P65" s="1033"/>
    </row>
    <row r="66" spans="1:16">
      <c r="A66" s="1033" t="s">
        <v>56</v>
      </c>
      <c r="B66" s="1033">
        <f>'将来負担比率（分子）の構造'!I$41</f>
        <v>32268</v>
      </c>
      <c r="C66" s="1033"/>
      <c r="D66" s="1033"/>
      <c r="E66" s="1033">
        <f>'将来負担比率（分子）の構造'!J$41</f>
        <v>32156</v>
      </c>
      <c r="F66" s="1033"/>
      <c r="G66" s="1033"/>
      <c r="H66" s="1033">
        <f>'将来負担比率（分子）の構造'!K$41</f>
        <v>31989</v>
      </c>
      <c r="I66" s="1033"/>
      <c r="J66" s="1033"/>
      <c r="K66" s="1033">
        <f>'将来負担比率（分子）の構造'!L$41</f>
        <v>31781</v>
      </c>
      <c r="L66" s="1033"/>
      <c r="M66" s="1033"/>
      <c r="N66" s="1033">
        <f>'将来負担比率（分子）の構造'!M$41</f>
        <v>33023</v>
      </c>
      <c r="O66" s="1033"/>
      <c r="P66" s="1033"/>
    </row>
    <row r="67" spans="1:16">
      <c r="A67" s="1033" t="s">
        <v>98</v>
      </c>
      <c r="B67" s="1033" t="e">
        <f>NA()</f>
        <v>#N/A</v>
      </c>
      <c r="C67" s="1033">
        <f>IF(ISNUMBER('将来負担比率（分子）の構造'!I$53),IF('将来負担比率（分子）の構造'!I$53&lt;0,0,'将来負担比率（分子）の構造'!I$53),NA())</f>
        <v>60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231</v>
      </c>
      <c r="M67" s="1033" t="e">
        <f>NA()</f>
        <v>#N/A</v>
      </c>
      <c r="N67" s="1033" t="e">
        <f>NA()</f>
        <v>#N/A</v>
      </c>
      <c r="O67" s="1033">
        <f>IF(ISNUMBER('将来負担比率（分子）の構造'!M$53),IF('将来負担比率（分子）の構造'!M$53&lt;0,0,'将来負担比率（分子）の構造'!M$53),NA())</f>
        <v>3343</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3548</v>
      </c>
      <c r="C72" s="1037">
        <f>基金残高に係る経年分析!G55</f>
        <v>3600</v>
      </c>
      <c r="D72" s="1037">
        <f>基金残高に係る経年分析!H55</f>
        <v>3362</v>
      </c>
    </row>
    <row r="73" spans="1:16">
      <c r="A73" s="1035" t="s">
        <v>124</v>
      </c>
      <c r="B73" s="1037">
        <f>基金残高に係る経年分析!F56</f>
        <v>284</v>
      </c>
      <c r="C73" s="1037">
        <f>基金残高に係る経年分析!G56</f>
        <v>384</v>
      </c>
      <c r="D73" s="1037">
        <f>基金残高に係る経年分析!H56</f>
        <v>334</v>
      </c>
    </row>
    <row r="74" spans="1:16">
      <c r="A74" s="1035" t="s">
        <v>126</v>
      </c>
      <c r="B74" s="1037">
        <f>基金残高に係る経年分析!F57</f>
        <v>4466</v>
      </c>
      <c r="C74" s="1037">
        <f>基金残高に係る経年分析!G57</f>
        <v>3976</v>
      </c>
      <c r="D74" s="1037">
        <f>基金残高に係る経年分析!H57</f>
        <v>3358</v>
      </c>
    </row>
  </sheetData>
  <sheetProtection algorithmName="SHA-512" hashValue="FD88B7pZxiqsClLJRb4vkh5dj+4coE5FfZ7c0PSv9trIsaV/CmQH7ttct1dnW4lTZM1P+FW4veuCTqFSFFq3OQ==" saltValue="kMVm5MN6Z0iLd31zDCLbK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230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261</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9049204</v>
      </c>
      <c r="S5" s="276"/>
      <c r="T5" s="276"/>
      <c r="U5" s="276"/>
      <c r="V5" s="276"/>
      <c r="W5" s="276"/>
      <c r="X5" s="276"/>
      <c r="Y5" s="278"/>
      <c r="Z5" s="281">
        <v>29.7</v>
      </c>
      <c r="AA5" s="281"/>
      <c r="AB5" s="281"/>
      <c r="AC5" s="281"/>
      <c r="AD5" s="286">
        <v>8410057</v>
      </c>
      <c r="AE5" s="286"/>
      <c r="AF5" s="286"/>
      <c r="AG5" s="286"/>
      <c r="AH5" s="286"/>
      <c r="AI5" s="286"/>
      <c r="AJ5" s="286"/>
      <c r="AK5" s="286"/>
      <c r="AL5" s="291">
        <v>55</v>
      </c>
      <c r="AM5" s="293"/>
      <c r="AN5" s="293"/>
      <c r="AO5" s="295"/>
      <c r="AP5" s="260" t="s">
        <v>320</v>
      </c>
      <c r="AQ5" s="265"/>
      <c r="AR5" s="265"/>
      <c r="AS5" s="265"/>
      <c r="AT5" s="265"/>
      <c r="AU5" s="265"/>
      <c r="AV5" s="265"/>
      <c r="AW5" s="265"/>
      <c r="AX5" s="265"/>
      <c r="AY5" s="265"/>
      <c r="AZ5" s="265"/>
      <c r="BA5" s="265"/>
      <c r="BB5" s="265"/>
      <c r="BC5" s="265"/>
      <c r="BD5" s="265"/>
      <c r="BE5" s="265"/>
      <c r="BF5" s="268"/>
      <c r="BG5" s="274">
        <v>8403541</v>
      </c>
      <c r="BH5" s="217"/>
      <c r="BI5" s="217"/>
      <c r="BJ5" s="217"/>
      <c r="BK5" s="217"/>
      <c r="BL5" s="217"/>
      <c r="BM5" s="217"/>
      <c r="BN5" s="279"/>
      <c r="BO5" s="282">
        <v>92.9</v>
      </c>
      <c r="BP5" s="282"/>
      <c r="BQ5" s="282"/>
      <c r="BR5" s="282"/>
      <c r="BS5" s="287">
        <v>188027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193</v>
      </c>
      <c r="CS5" s="139"/>
      <c r="CT5" s="139"/>
      <c r="CU5" s="139"/>
      <c r="CV5" s="139"/>
      <c r="CW5" s="139"/>
      <c r="CX5" s="139"/>
      <c r="CY5" s="144"/>
      <c r="CZ5" s="182" t="s">
        <v>314</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212107</v>
      </c>
      <c r="S6" s="217"/>
      <c r="T6" s="217"/>
      <c r="U6" s="217"/>
      <c r="V6" s="217"/>
      <c r="W6" s="217"/>
      <c r="X6" s="217"/>
      <c r="Y6" s="279"/>
      <c r="Z6" s="282">
        <v>0.7</v>
      </c>
      <c r="AA6" s="282"/>
      <c r="AB6" s="282"/>
      <c r="AC6" s="282"/>
      <c r="AD6" s="287">
        <v>212107</v>
      </c>
      <c r="AE6" s="287"/>
      <c r="AF6" s="287"/>
      <c r="AG6" s="287"/>
      <c r="AH6" s="287"/>
      <c r="AI6" s="287"/>
      <c r="AJ6" s="287"/>
      <c r="AK6" s="287"/>
      <c r="AL6" s="283">
        <v>1.4</v>
      </c>
      <c r="AM6" s="238"/>
      <c r="AN6" s="238"/>
      <c r="AO6" s="296"/>
      <c r="AP6" s="261" t="s">
        <v>106</v>
      </c>
      <c r="AQ6" s="1"/>
      <c r="AR6" s="1"/>
      <c r="AS6" s="1"/>
      <c r="AT6" s="1"/>
      <c r="AU6" s="1"/>
      <c r="AV6" s="1"/>
      <c r="AW6" s="1"/>
      <c r="AX6" s="1"/>
      <c r="AY6" s="1"/>
      <c r="AZ6" s="1"/>
      <c r="BA6" s="1"/>
      <c r="BB6" s="1"/>
      <c r="BC6" s="1"/>
      <c r="BD6" s="1"/>
      <c r="BE6" s="1"/>
      <c r="BF6" s="269"/>
      <c r="BG6" s="274">
        <v>8403541</v>
      </c>
      <c r="BH6" s="217"/>
      <c r="BI6" s="217"/>
      <c r="BJ6" s="217"/>
      <c r="BK6" s="217"/>
      <c r="BL6" s="217"/>
      <c r="BM6" s="217"/>
      <c r="BN6" s="279"/>
      <c r="BO6" s="282">
        <v>92.9</v>
      </c>
      <c r="BP6" s="282"/>
      <c r="BQ6" s="282"/>
      <c r="BR6" s="282"/>
      <c r="BS6" s="287">
        <v>188027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184082</v>
      </c>
      <c r="CS6" s="217"/>
      <c r="CT6" s="217"/>
      <c r="CU6" s="217"/>
      <c r="CV6" s="217"/>
      <c r="CW6" s="217"/>
      <c r="CX6" s="217"/>
      <c r="CY6" s="279"/>
      <c r="CZ6" s="291">
        <v>0.6</v>
      </c>
      <c r="DA6" s="293"/>
      <c r="DB6" s="293"/>
      <c r="DC6" s="337"/>
      <c r="DD6" s="288" t="s">
        <v>200</v>
      </c>
      <c r="DE6" s="217"/>
      <c r="DF6" s="217"/>
      <c r="DG6" s="217"/>
      <c r="DH6" s="217"/>
      <c r="DI6" s="217"/>
      <c r="DJ6" s="217"/>
      <c r="DK6" s="217"/>
      <c r="DL6" s="217"/>
      <c r="DM6" s="217"/>
      <c r="DN6" s="217"/>
      <c r="DO6" s="217"/>
      <c r="DP6" s="279"/>
      <c r="DQ6" s="288">
        <v>184082</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3575</v>
      </c>
      <c r="S7" s="217"/>
      <c r="T7" s="217"/>
      <c r="U7" s="217"/>
      <c r="V7" s="217"/>
      <c r="W7" s="217"/>
      <c r="X7" s="217"/>
      <c r="Y7" s="279"/>
      <c r="Z7" s="282">
        <v>0</v>
      </c>
      <c r="AA7" s="282"/>
      <c r="AB7" s="282"/>
      <c r="AC7" s="282"/>
      <c r="AD7" s="287">
        <v>3575</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3461969</v>
      </c>
      <c r="BH7" s="217"/>
      <c r="BI7" s="217"/>
      <c r="BJ7" s="217"/>
      <c r="BK7" s="217"/>
      <c r="BL7" s="217"/>
      <c r="BM7" s="217"/>
      <c r="BN7" s="279"/>
      <c r="BO7" s="282">
        <v>38.299999999999997</v>
      </c>
      <c r="BP7" s="282"/>
      <c r="BQ7" s="282"/>
      <c r="BR7" s="282"/>
      <c r="BS7" s="287">
        <v>188027</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3265991</v>
      </c>
      <c r="CS7" s="217"/>
      <c r="CT7" s="217"/>
      <c r="CU7" s="217"/>
      <c r="CV7" s="217"/>
      <c r="CW7" s="217"/>
      <c r="CX7" s="217"/>
      <c r="CY7" s="279"/>
      <c r="CZ7" s="282">
        <v>11</v>
      </c>
      <c r="DA7" s="282"/>
      <c r="DB7" s="282"/>
      <c r="DC7" s="282"/>
      <c r="DD7" s="288">
        <v>225298</v>
      </c>
      <c r="DE7" s="217"/>
      <c r="DF7" s="217"/>
      <c r="DG7" s="217"/>
      <c r="DH7" s="217"/>
      <c r="DI7" s="217"/>
      <c r="DJ7" s="217"/>
      <c r="DK7" s="217"/>
      <c r="DL7" s="217"/>
      <c r="DM7" s="217"/>
      <c r="DN7" s="217"/>
      <c r="DO7" s="217"/>
      <c r="DP7" s="279"/>
      <c r="DQ7" s="288">
        <v>2120859</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50054</v>
      </c>
      <c r="S8" s="217"/>
      <c r="T8" s="217"/>
      <c r="U8" s="217"/>
      <c r="V8" s="217"/>
      <c r="W8" s="217"/>
      <c r="X8" s="217"/>
      <c r="Y8" s="279"/>
      <c r="Z8" s="282">
        <v>0.2</v>
      </c>
      <c r="AA8" s="282"/>
      <c r="AB8" s="282"/>
      <c r="AC8" s="282"/>
      <c r="AD8" s="287">
        <v>50054</v>
      </c>
      <c r="AE8" s="287"/>
      <c r="AF8" s="287"/>
      <c r="AG8" s="287"/>
      <c r="AH8" s="287"/>
      <c r="AI8" s="287"/>
      <c r="AJ8" s="287"/>
      <c r="AK8" s="287"/>
      <c r="AL8" s="283">
        <v>0.3</v>
      </c>
      <c r="AM8" s="238"/>
      <c r="AN8" s="238"/>
      <c r="AO8" s="296"/>
      <c r="AP8" s="261" t="s">
        <v>119</v>
      </c>
      <c r="AQ8" s="1"/>
      <c r="AR8" s="1"/>
      <c r="AS8" s="1"/>
      <c r="AT8" s="1"/>
      <c r="AU8" s="1"/>
      <c r="AV8" s="1"/>
      <c r="AW8" s="1"/>
      <c r="AX8" s="1"/>
      <c r="AY8" s="1"/>
      <c r="AZ8" s="1"/>
      <c r="BA8" s="1"/>
      <c r="BB8" s="1"/>
      <c r="BC8" s="1"/>
      <c r="BD8" s="1"/>
      <c r="BE8" s="1"/>
      <c r="BF8" s="269"/>
      <c r="BG8" s="274">
        <v>83838</v>
      </c>
      <c r="BH8" s="217"/>
      <c r="BI8" s="217"/>
      <c r="BJ8" s="217"/>
      <c r="BK8" s="217"/>
      <c r="BL8" s="217"/>
      <c r="BM8" s="217"/>
      <c r="BN8" s="279"/>
      <c r="BO8" s="282">
        <v>0.9</v>
      </c>
      <c r="BP8" s="282"/>
      <c r="BQ8" s="282"/>
      <c r="BR8" s="282"/>
      <c r="BS8" s="287" t="s">
        <v>200</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10267238</v>
      </c>
      <c r="CS8" s="217"/>
      <c r="CT8" s="217"/>
      <c r="CU8" s="217"/>
      <c r="CV8" s="217"/>
      <c r="CW8" s="217"/>
      <c r="CX8" s="217"/>
      <c r="CY8" s="279"/>
      <c r="CZ8" s="282">
        <v>34.6</v>
      </c>
      <c r="DA8" s="282"/>
      <c r="DB8" s="282"/>
      <c r="DC8" s="282"/>
      <c r="DD8" s="288">
        <v>692880</v>
      </c>
      <c r="DE8" s="217"/>
      <c r="DF8" s="217"/>
      <c r="DG8" s="217"/>
      <c r="DH8" s="217"/>
      <c r="DI8" s="217"/>
      <c r="DJ8" s="217"/>
      <c r="DK8" s="217"/>
      <c r="DL8" s="217"/>
      <c r="DM8" s="217"/>
      <c r="DN8" s="217"/>
      <c r="DO8" s="217"/>
      <c r="DP8" s="279"/>
      <c r="DQ8" s="288">
        <v>5762980</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76071</v>
      </c>
      <c r="S9" s="217"/>
      <c r="T9" s="217"/>
      <c r="U9" s="217"/>
      <c r="V9" s="217"/>
      <c r="W9" s="217"/>
      <c r="X9" s="217"/>
      <c r="Y9" s="279"/>
      <c r="Z9" s="282">
        <v>0.2</v>
      </c>
      <c r="AA9" s="282"/>
      <c r="AB9" s="282"/>
      <c r="AC9" s="282"/>
      <c r="AD9" s="287">
        <v>76071</v>
      </c>
      <c r="AE9" s="287"/>
      <c r="AF9" s="287"/>
      <c r="AG9" s="287"/>
      <c r="AH9" s="287"/>
      <c r="AI9" s="287"/>
      <c r="AJ9" s="287"/>
      <c r="AK9" s="287"/>
      <c r="AL9" s="283">
        <v>0.5</v>
      </c>
      <c r="AM9" s="238"/>
      <c r="AN9" s="238"/>
      <c r="AO9" s="296"/>
      <c r="AP9" s="261" t="s">
        <v>337</v>
      </c>
      <c r="AQ9" s="1"/>
      <c r="AR9" s="1"/>
      <c r="AS9" s="1"/>
      <c r="AT9" s="1"/>
      <c r="AU9" s="1"/>
      <c r="AV9" s="1"/>
      <c r="AW9" s="1"/>
      <c r="AX9" s="1"/>
      <c r="AY9" s="1"/>
      <c r="AZ9" s="1"/>
      <c r="BA9" s="1"/>
      <c r="BB9" s="1"/>
      <c r="BC9" s="1"/>
      <c r="BD9" s="1"/>
      <c r="BE9" s="1"/>
      <c r="BF9" s="269"/>
      <c r="BG9" s="274">
        <v>2653621</v>
      </c>
      <c r="BH9" s="217"/>
      <c r="BI9" s="217"/>
      <c r="BJ9" s="217"/>
      <c r="BK9" s="217"/>
      <c r="BL9" s="217"/>
      <c r="BM9" s="217"/>
      <c r="BN9" s="279"/>
      <c r="BO9" s="282">
        <v>29.3</v>
      </c>
      <c r="BP9" s="282"/>
      <c r="BQ9" s="282"/>
      <c r="BR9" s="282"/>
      <c r="BS9" s="287" t="s">
        <v>200</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2089353</v>
      </c>
      <c r="CS9" s="217"/>
      <c r="CT9" s="217"/>
      <c r="CU9" s="217"/>
      <c r="CV9" s="217"/>
      <c r="CW9" s="217"/>
      <c r="CX9" s="217"/>
      <c r="CY9" s="279"/>
      <c r="CZ9" s="282">
        <v>7</v>
      </c>
      <c r="DA9" s="282"/>
      <c r="DB9" s="282"/>
      <c r="DC9" s="282"/>
      <c r="DD9" s="288">
        <v>199775</v>
      </c>
      <c r="DE9" s="217"/>
      <c r="DF9" s="217"/>
      <c r="DG9" s="217"/>
      <c r="DH9" s="217"/>
      <c r="DI9" s="217"/>
      <c r="DJ9" s="217"/>
      <c r="DK9" s="217"/>
      <c r="DL9" s="217"/>
      <c r="DM9" s="217"/>
      <c r="DN9" s="217"/>
      <c r="DO9" s="217"/>
      <c r="DP9" s="279"/>
      <c r="DQ9" s="288">
        <v>1682250</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188</v>
      </c>
      <c r="AQ10" s="1"/>
      <c r="AR10" s="1"/>
      <c r="AS10" s="1"/>
      <c r="AT10" s="1"/>
      <c r="AU10" s="1"/>
      <c r="AV10" s="1"/>
      <c r="AW10" s="1"/>
      <c r="AX10" s="1"/>
      <c r="AY10" s="1"/>
      <c r="AZ10" s="1"/>
      <c r="BA10" s="1"/>
      <c r="BB10" s="1"/>
      <c r="BC10" s="1"/>
      <c r="BD10" s="1"/>
      <c r="BE10" s="1"/>
      <c r="BF10" s="269"/>
      <c r="BG10" s="274">
        <v>159069</v>
      </c>
      <c r="BH10" s="217"/>
      <c r="BI10" s="217"/>
      <c r="BJ10" s="217"/>
      <c r="BK10" s="217"/>
      <c r="BL10" s="217"/>
      <c r="BM10" s="217"/>
      <c r="BN10" s="279"/>
      <c r="BO10" s="282">
        <v>1.8</v>
      </c>
      <c r="BP10" s="282"/>
      <c r="BQ10" s="282"/>
      <c r="BR10" s="282"/>
      <c r="BS10" s="287">
        <v>26445</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31641</v>
      </c>
      <c r="CS10" s="217"/>
      <c r="CT10" s="217"/>
      <c r="CU10" s="217"/>
      <c r="CV10" s="217"/>
      <c r="CW10" s="217"/>
      <c r="CX10" s="217"/>
      <c r="CY10" s="279"/>
      <c r="CZ10" s="282">
        <v>0.1</v>
      </c>
      <c r="DA10" s="282"/>
      <c r="DB10" s="282"/>
      <c r="DC10" s="282"/>
      <c r="DD10" s="288" t="s">
        <v>200</v>
      </c>
      <c r="DE10" s="217"/>
      <c r="DF10" s="217"/>
      <c r="DG10" s="217"/>
      <c r="DH10" s="217"/>
      <c r="DI10" s="217"/>
      <c r="DJ10" s="217"/>
      <c r="DK10" s="217"/>
      <c r="DL10" s="217"/>
      <c r="DM10" s="217"/>
      <c r="DN10" s="217"/>
      <c r="DO10" s="217"/>
      <c r="DP10" s="279"/>
      <c r="DQ10" s="288">
        <v>26181</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1307770</v>
      </c>
      <c r="S11" s="217"/>
      <c r="T11" s="217"/>
      <c r="U11" s="217"/>
      <c r="V11" s="217"/>
      <c r="W11" s="217"/>
      <c r="X11" s="217"/>
      <c r="Y11" s="279"/>
      <c r="Z11" s="283">
        <v>4.3</v>
      </c>
      <c r="AA11" s="238"/>
      <c r="AB11" s="238"/>
      <c r="AC11" s="285"/>
      <c r="AD11" s="288">
        <v>1307770</v>
      </c>
      <c r="AE11" s="217"/>
      <c r="AF11" s="217"/>
      <c r="AG11" s="217"/>
      <c r="AH11" s="217"/>
      <c r="AI11" s="217"/>
      <c r="AJ11" s="217"/>
      <c r="AK11" s="279"/>
      <c r="AL11" s="283">
        <v>8.6</v>
      </c>
      <c r="AM11" s="238"/>
      <c r="AN11" s="238"/>
      <c r="AO11" s="296"/>
      <c r="AP11" s="261" t="s">
        <v>341</v>
      </c>
      <c r="AQ11" s="1"/>
      <c r="AR11" s="1"/>
      <c r="AS11" s="1"/>
      <c r="AT11" s="1"/>
      <c r="AU11" s="1"/>
      <c r="AV11" s="1"/>
      <c r="AW11" s="1"/>
      <c r="AX11" s="1"/>
      <c r="AY11" s="1"/>
      <c r="AZ11" s="1"/>
      <c r="BA11" s="1"/>
      <c r="BB11" s="1"/>
      <c r="BC11" s="1"/>
      <c r="BD11" s="1"/>
      <c r="BE11" s="1"/>
      <c r="BF11" s="269"/>
      <c r="BG11" s="274">
        <v>565441</v>
      </c>
      <c r="BH11" s="217"/>
      <c r="BI11" s="217"/>
      <c r="BJ11" s="217"/>
      <c r="BK11" s="217"/>
      <c r="BL11" s="217"/>
      <c r="BM11" s="217"/>
      <c r="BN11" s="279"/>
      <c r="BO11" s="282">
        <v>6.2</v>
      </c>
      <c r="BP11" s="282"/>
      <c r="BQ11" s="282"/>
      <c r="BR11" s="282"/>
      <c r="BS11" s="287">
        <v>161582</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507135</v>
      </c>
      <c r="CS11" s="217"/>
      <c r="CT11" s="217"/>
      <c r="CU11" s="217"/>
      <c r="CV11" s="217"/>
      <c r="CW11" s="217"/>
      <c r="CX11" s="217"/>
      <c r="CY11" s="279"/>
      <c r="CZ11" s="282">
        <v>1.7</v>
      </c>
      <c r="DA11" s="282"/>
      <c r="DB11" s="282"/>
      <c r="DC11" s="282"/>
      <c r="DD11" s="288">
        <v>164836</v>
      </c>
      <c r="DE11" s="217"/>
      <c r="DF11" s="217"/>
      <c r="DG11" s="217"/>
      <c r="DH11" s="217"/>
      <c r="DI11" s="217"/>
      <c r="DJ11" s="217"/>
      <c r="DK11" s="217"/>
      <c r="DL11" s="217"/>
      <c r="DM11" s="217"/>
      <c r="DN11" s="217"/>
      <c r="DO11" s="217"/>
      <c r="DP11" s="279"/>
      <c r="DQ11" s="288">
        <v>262470</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34073</v>
      </c>
      <c r="S12" s="217"/>
      <c r="T12" s="217"/>
      <c r="U12" s="217"/>
      <c r="V12" s="217"/>
      <c r="W12" s="217"/>
      <c r="X12" s="217"/>
      <c r="Y12" s="279"/>
      <c r="Z12" s="282">
        <v>0.1</v>
      </c>
      <c r="AA12" s="282"/>
      <c r="AB12" s="282"/>
      <c r="AC12" s="282"/>
      <c r="AD12" s="287">
        <v>34073</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4461452</v>
      </c>
      <c r="BH12" s="217"/>
      <c r="BI12" s="217"/>
      <c r="BJ12" s="217"/>
      <c r="BK12" s="217"/>
      <c r="BL12" s="217"/>
      <c r="BM12" s="217"/>
      <c r="BN12" s="279"/>
      <c r="BO12" s="282">
        <v>49.3</v>
      </c>
      <c r="BP12" s="282"/>
      <c r="BQ12" s="282"/>
      <c r="BR12" s="282"/>
      <c r="BS12" s="287" t="s">
        <v>200</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1077607</v>
      </c>
      <c r="CS12" s="217"/>
      <c r="CT12" s="217"/>
      <c r="CU12" s="217"/>
      <c r="CV12" s="217"/>
      <c r="CW12" s="217"/>
      <c r="CX12" s="217"/>
      <c r="CY12" s="279"/>
      <c r="CZ12" s="282">
        <v>3.6</v>
      </c>
      <c r="DA12" s="282"/>
      <c r="DB12" s="282"/>
      <c r="DC12" s="282"/>
      <c r="DD12" s="288">
        <v>297375</v>
      </c>
      <c r="DE12" s="217"/>
      <c r="DF12" s="217"/>
      <c r="DG12" s="217"/>
      <c r="DH12" s="217"/>
      <c r="DI12" s="217"/>
      <c r="DJ12" s="217"/>
      <c r="DK12" s="217"/>
      <c r="DL12" s="217"/>
      <c r="DM12" s="217"/>
      <c r="DN12" s="217"/>
      <c r="DO12" s="217"/>
      <c r="DP12" s="279"/>
      <c r="DQ12" s="288">
        <v>443927</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348</v>
      </c>
      <c r="AQ13" s="1"/>
      <c r="AR13" s="1"/>
      <c r="AS13" s="1"/>
      <c r="AT13" s="1"/>
      <c r="AU13" s="1"/>
      <c r="AV13" s="1"/>
      <c r="AW13" s="1"/>
      <c r="AX13" s="1"/>
      <c r="AY13" s="1"/>
      <c r="AZ13" s="1"/>
      <c r="BA13" s="1"/>
      <c r="BB13" s="1"/>
      <c r="BC13" s="1"/>
      <c r="BD13" s="1"/>
      <c r="BE13" s="1"/>
      <c r="BF13" s="269"/>
      <c r="BG13" s="274">
        <v>4451991</v>
      </c>
      <c r="BH13" s="217"/>
      <c r="BI13" s="217"/>
      <c r="BJ13" s="217"/>
      <c r="BK13" s="217"/>
      <c r="BL13" s="217"/>
      <c r="BM13" s="217"/>
      <c r="BN13" s="279"/>
      <c r="BO13" s="282">
        <v>49.2</v>
      </c>
      <c r="BP13" s="282"/>
      <c r="BQ13" s="282"/>
      <c r="BR13" s="282"/>
      <c r="BS13" s="287" t="s">
        <v>200</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2683881</v>
      </c>
      <c r="CS13" s="217"/>
      <c r="CT13" s="217"/>
      <c r="CU13" s="217"/>
      <c r="CV13" s="217"/>
      <c r="CW13" s="217"/>
      <c r="CX13" s="217"/>
      <c r="CY13" s="279"/>
      <c r="CZ13" s="282">
        <v>9.1</v>
      </c>
      <c r="DA13" s="282"/>
      <c r="DB13" s="282"/>
      <c r="DC13" s="282"/>
      <c r="DD13" s="288">
        <v>1166614</v>
      </c>
      <c r="DE13" s="217"/>
      <c r="DF13" s="217"/>
      <c r="DG13" s="217"/>
      <c r="DH13" s="217"/>
      <c r="DI13" s="217"/>
      <c r="DJ13" s="217"/>
      <c r="DK13" s="217"/>
      <c r="DL13" s="217"/>
      <c r="DM13" s="217"/>
      <c r="DN13" s="217"/>
      <c r="DO13" s="217"/>
      <c r="DP13" s="279"/>
      <c r="DQ13" s="288">
        <v>1332948</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200</v>
      </c>
      <c r="S14" s="217"/>
      <c r="T14" s="217"/>
      <c r="U14" s="217"/>
      <c r="V14" s="217"/>
      <c r="W14" s="217"/>
      <c r="X14" s="217"/>
      <c r="Y14" s="279"/>
      <c r="Z14" s="282" t="s">
        <v>200</v>
      </c>
      <c r="AA14" s="282"/>
      <c r="AB14" s="282"/>
      <c r="AC14" s="282"/>
      <c r="AD14" s="287" t="s">
        <v>200</v>
      </c>
      <c r="AE14" s="287"/>
      <c r="AF14" s="287"/>
      <c r="AG14" s="287"/>
      <c r="AH14" s="287"/>
      <c r="AI14" s="287"/>
      <c r="AJ14" s="287"/>
      <c r="AK14" s="287"/>
      <c r="AL14" s="283" t="s">
        <v>200</v>
      </c>
      <c r="AM14" s="238"/>
      <c r="AN14" s="238"/>
      <c r="AO14" s="296"/>
      <c r="AP14" s="261" t="s">
        <v>217</v>
      </c>
      <c r="AQ14" s="1"/>
      <c r="AR14" s="1"/>
      <c r="AS14" s="1"/>
      <c r="AT14" s="1"/>
      <c r="AU14" s="1"/>
      <c r="AV14" s="1"/>
      <c r="AW14" s="1"/>
      <c r="AX14" s="1"/>
      <c r="AY14" s="1"/>
      <c r="AZ14" s="1"/>
      <c r="BA14" s="1"/>
      <c r="BB14" s="1"/>
      <c r="BC14" s="1"/>
      <c r="BD14" s="1"/>
      <c r="BE14" s="1"/>
      <c r="BF14" s="269"/>
      <c r="BG14" s="274">
        <v>169579</v>
      </c>
      <c r="BH14" s="217"/>
      <c r="BI14" s="217"/>
      <c r="BJ14" s="217"/>
      <c r="BK14" s="217"/>
      <c r="BL14" s="217"/>
      <c r="BM14" s="217"/>
      <c r="BN14" s="279"/>
      <c r="BO14" s="282">
        <v>1.9</v>
      </c>
      <c r="BP14" s="282"/>
      <c r="BQ14" s="282"/>
      <c r="BR14" s="282"/>
      <c r="BS14" s="287" t="s">
        <v>200</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1297146</v>
      </c>
      <c r="CS14" s="217"/>
      <c r="CT14" s="217"/>
      <c r="CU14" s="217"/>
      <c r="CV14" s="217"/>
      <c r="CW14" s="217"/>
      <c r="CX14" s="217"/>
      <c r="CY14" s="279"/>
      <c r="CZ14" s="282">
        <v>4.4000000000000004</v>
      </c>
      <c r="DA14" s="282"/>
      <c r="DB14" s="282"/>
      <c r="DC14" s="282"/>
      <c r="DD14" s="288">
        <v>398333</v>
      </c>
      <c r="DE14" s="217"/>
      <c r="DF14" s="217"/>
      <c r="DG14" s="217"/>
      <c r="DH14" s="217"/>
      <c r="DI14" s="217"/>
      <c r="DJ14" s="217"/>
      <c r="DK14" s="217"/>
      <c r="DL14" s="217"/>
      <c r="DM14" s="217"/>
      <c r="DN14" s="217"/>
      <c r="DO14" s="217"/>
      <c r="DP14" s="279"/>
      <c r="DQ14" s="288">
        <v>883068</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33191</v>
      </c>
      <c r="S15" s="217"/>
      <c r="T15" s="217"/>
      <c r="U15" s="217"/>
      <c r="V15" s="217"/>
      <c r="W15" s="217"/>
      <c r="X15" s="217"/>
      <c r="Y15" s="279"/>
      <c r="Z15" s="282">
        <v>0.1</v>
      </c>
      <c r="AA15" s="282"/>
      <c r="AB15" s="282"/>
      <c r="AC15" s="282"/>
      <c r="AD15" s="287">
        <v>33191</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310541</v>
      </c>
      <c r="BH15" s="217"/>
      <c r="BI15" s="217"/>
      <c r="BJ15" s="217"/>
      <c r="BK15" s="217"/>
      <c r="BL15" s="217"/>
      <c r="BM15" s="217"/>
      <c r="BN15" s="279"/>
      <c r="BO15" s="282">
        <v>3.4</v>
      </c>
      <c r="BP15" s="282"/>
      <c r="BQ15" s="282"/>
      <c r="BR15" s="282"/>
      <c r="BS15" s="287" t="s">
        <v>200</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5114481</v>
      </c>
      <c r="CS15" s="217"/>
      <c r="CT15" s="217"/>
      <c r="CU15" s="217"/>
      <c r="CV15" s="217"/>
      <c r="CW15" s="217"/>
      <c r="CX15" s="217"/>
      <c r="CY15" s="279"/>
      <c r="CZ15" s="282">
        <v>17.2</v>
      </c>
      <c r="DA15" s="282"/>
      <c r="DB15" s="282"/>
      <c r="DC15" s="282"/>
      <c r="DD15" s="288">
        <v>2729854</v>
      </c>
      <c r="DE15" s="217"/>
      <c r="DF15" s="217"/>
      <c r="DG15" s="217"/>
      <c r="DH15" s="217"/>
      <c r="DI15" s="217"/>
      <c r="DJ15" s="217"/>
      <c r="DK15" s="217"/>
      <c r="DL15" s="217"/>
      <c r="DM15" s="217"/>
      <c r="DN15" s="217"/>
      <c r="DO15" s="217"/>
      <c r="DP15" s="279"/>
      <c r="DQ15" s="288">
        <v>2425695</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150537</v>
      </c>
      <c r="S16" s="217"/>
      <c r="T16" s="217"/>
      <c r="U16" s="217"/>
      <c r="V16" s="217"/>
      <c r="W16" s="217"/>
      <c r="X16" s="217"/>
      <c r="Y16" s="279"/>
      <c r="Z16" s="282">
        <v>0.5</v>
      </c>
      <c r="AA16" s="282"/>
      <c r="AB16" s="282"/>
      <c r="AC16" s="282"/>
      <c r="AD16" s="287">
        <v>150537</v>
      </c>
      <c r="AE16" s="287"/>
      <c r="AF16" s="287"/>
      <c r="AG16" s="287"/>
      <c r="AH16" s="287"/>
      <c r="AI16" s="287"/>
      <c r="AJ16" s="287"/>
      <c r="AK16" s="287"/>
      <c r="AL16" s="283">
        <v>1</v>
      </c>
      <c r="AM16" s="238"/>
      <c r="AN16" s="238"/>
      <c r="AO16" s="296"/>
      <c r="AP16" s="261" t="s">
        <v>355</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295710</v>
      </c>
      <c r="CS16" s="217"/>
      <c r="CT16" s="217"/>
      <c r="CU16" s="217"/>
      <c r="CV16" s="217"/>
      <c r="CW16" s="217"/>
      <c r="CX16" s="217"/>
      <c r="CY16" s="279"/>
      <c r="CZ16" s="282">
        <v>1</v>
      </c>
      <c r="DA16" s="282"/>
      <c r="DB16" s="282"/>
      <c r="DC16" s="282"/>
      <c r="DD16" s="288" t="s">
        <v>200</v>
      </c>
      <c r="DE16" s="217"/>
      <c r="DF16" s="217"/>
      <c r="DG16" s="217"/>
      <c r="DH16" s="217"/>
      <c r="DI16" s="217"/>
      <c r="DJ16" s="217"/>
      <c r="DK16" s="217"/>
      <c r="DL16" s="217"/>
      <c r="DM16" s="217"/>
      <c r="DN16" s="217"/>
      <c r="DO16" s="217"/>
      <c r="DP16" s="279"/>
      <c r="DQ16" s="288">
        <v>18548</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324158</v>
      </c>
      <c r="S17" s="217"/>
      <c r="T17" s="217"/>
      <c r="U17" s="217"/>
      <c r="V17" s="217"/>
      <c r="W17" s="217"/>
      <c r="X17" s="217"/>
      <c r="Y17" s="279"/>
      <c r="Z17" s="282">
        <v>1.1000000000000001</v>
      </c>
      <c r="AA17" s="282"/>
      <c r="AB17" s="282"/>
      <c r="AC17" s="282"/>
      <c r="AD17" s="287">
        <v>324158</v>
      </c>
      <c r="AE17" s="287"/>
      <c r="AF17" s="287"/>
      <c r="AG17" s="287"/>
      <c r="AH17" s="287"/>
      <c r="AI17" s="287"/>
      <c r="AJ17" s="287"/>
      <c r="AK17" s="287"/>
      <c r="AL17" s="283">
        <v>2.1</v>
      </c>
      <c r="AM17" s="238"/>
      <c r="AN17" s="238"/>
      <c r="AO17" s="296"/>
      <c r="AP17" s="261" t="s">
        <v>358</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2834997</v>
      </c>
      <c r="CS17" s="217"/>
      <c r="CT17" s="217"/>
      <c r="CU17" s="217"/>
      <c r="CV17" s="217"/>
      <c r="CW17" s="217"/>
      <c r="CX17" s="217"/>
      <c r="CY17" s="279"/>
      <c r="CZ17" s="282">
        <v>9.6</v>
      </c>
      <c r="DA17" s="282"/>
      <c r="DB17" s="282"/>
      <c r="DC17" s="282"/>
      <c r="DD17" s="288" t="s">
        <v>200</v>
      </c>
      <c r="DE17" s="217"/>
      <c r="DF17" s="217"/>
      <c r="DG17" s="217"/>
      <c r="DH17" s="217"/>
      <c r="DI17" s="217"/>
      <c r="DJ17" s="217"/>
      <c r="DK17" s="217"/>
      <c r="DL17" s="217"/>
      <c r="DM17" s="217"/>
      <c r="DN17" s="217"/>
      <c r="DO17" s="217"/>
      <c r="DP17" s="279"/>
      <c r="DQ17" s="288">
        <v>2807235</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62604</v>
      </c>
      <c r="S18" s="217"/>
      <c r="T18" s="217"/>
      <c r="U18" s="217"/>
      <c r="V18" s="217"/>
      <c r="W18" s="217"/>
      <c r="X18" s="217"/>
      <c r="Y18" s="279"/>
      <c r="Z18" s="282">
        <v>0.2</v>
      </c>
      <c r="AA18" s="282"/>
      <c r="AB18" s="282"/>
      <c r="AC18" s="282"/>
      <c r="AD18" s="287">
        <v>62604</v>
      </c>
      <c r="AE18" s="287"/>
      <c r="AF18" s="287"/>
      <c r="AG18" s="287"/>
      <c r="AH18" s="287"/>
      <c r="AI18" s="287"/>
      <c r="AJ18" s="287"/>
      <c r="AK18" s="287"/>
      <c r="AL18" s="283">
        <v>0.4</v>
      </c>
      <c r="AM18" s="238"/>
      <c r="AN18" s="238"/>
      <c r="AO18" s="296"/>
      <c r="AP18" s="261" t="s">
        <v>100</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234586</v>
      </c>
      <c r="S19" s="217"/>
      <c r="T19" s="217"/>
      <c r="U19" s="217"/>
      <c r="V19" s="217"/>
      <c r="W19" s="217"/>
      <c r="X19" s="217"/>
      <c r="Y19" s="279"/>
      <c r="Z19" s="282">
        <v>0.8</v>
      </c>
      <c r="AA19" s="282"/>
      <c r="AB19" s="282"/>
      <c r="AC19" s="282"/>
      <c r="AD19" s="287">
        <v>234586</v>
      </c>
      <c r="AE19" s="287"/>
      <c r="AF19" s="287"/>
      <c r="AG19" s="287"/>
      <c r="AH19" s="287"/>
      <c r="AI19" s="287"/>
      <c r="AJ19" s="287"/>
      <c r="AK19" s="287"/>
      <c r="AL19" s="283">
        <v>1.5</v>
      </c>
      <c r="AM19" s="238"/>
      <c r="AN19" s="238"/>
      <c r="AO19" s="296"/>
      <c r="AP19" s="261" t="s">
        <v>258</v>
      </c>
      <c r="AQ19" s="1"/>
      <c r="AR19" s="1"/>
      <c r="AS19" s="1"/>
      <c r="AT19" s="1"/>
      <c r="AU19" s="1"/>
      <c r="AV19" s="1"/>
      <c r="AW19" s="1"/>
      <c r="AX19" s="1"/>
      <c r="AY19" s="1"/>
      <c r="AZ19" s="1"/>
      <c r="BA19" s="1"/>
      <c r="BB19" s="1"/>
      <c r="BC19" s="1"/>
      <c r="BD19" s="1"/>
      <c r="BE19" s="1"/>
      <c r="BF19" s="269"/>
      <c r="BG19" s="274">
        <v>645663</v>
      </c>
      <c r="BH19" s="217"/>
      <c r="BI19" s="217"/>
      <c r="BJ19" s="217"/>
      <c r="BK19" s="217"/>
      <c r="BL19" s="217"/>
      <c r="BM19" s="217"/>
      <c r="BN19" s="279"/>
      <c r="BO19" s="282">
        <v>7.1</v>
      </c>
      <c r="BP19" s="282"/>
      <c r="BQ19" s="282"/>
      <c r="BR19" s="282"/>
      <c r="BS19" s="287" t="s">
        <v>200</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26968</v>
      </c>
      <c r="S20" s="217"/>
      <c r="T20" s="217"/>
      <c r="U20" s="217"/>
      <c r="V20" s="217"/>
      <c r="W20" s="217"/>
      <c r="X20" s="217"/>
      <c r="Y20" s="279"/>
      <c r="Z20" s="282">
        <v>0.1</v>
      </c>
      <c r="AA20" s="282"/>
      <c r="AB20" s="282"/>
      <c r="AC20" s="282"/>
      <c r="AD20" s="287">
        <v>26968</v>
      </c>
      <c r="AE20" s="287"/>
      <c r="AF20" s="287"/>
      <c r="AG20" s="287"/>
      <c r="AH20" s="287"/>
      <c r="AI20" s="287"/>
      <c r="AJ20" s="287"/>
      <c r="AK20" s="287"/>
      <c r="AL20" s="283">
        <v>0.2</v>
      </c>
      <c r="AM20" s="238"/>
      <c r="AN20" s="238"/>
      <c r="AO20" s="296"/>
      <c r="AP20" s="261" t="s">
        <v>367</v>
      </c>
      <c r="AQ20" s="1"/>
      <c r="AR20" s="1"/>
      <c r="AS20" s="1"/>
      <c r="AT20" s="1"/>
      <c r="AU20" s="1"/>
      <c r="AV20" s="1"/>
      <c r="AW20" s="1"/>
      <c r="AX20" s="1"/>
      <c r="AY20" s="1"/>
      <c r="AZ20" s="1"/>
      <c r="BA20" s="1"/>
      <c r="BB20" s="1"/>
      <c r="BC20" s="1"/>
      <c r="BD20" s="1"/>
      <c r="BE20" s="1"/>
      <c r="BF20" s="269"/>
      <c r="BG20" s="274">
        <v>645663</v>
      </c>
      <c r="BH20" s="217"/>
      <c r="BI20" s="217"/>
      <c r="BJ20" s="217"/>
      <c r="BK20" s="217"/>
      <c r="BL20" s="217"/>
      <c r="BM20" s="217"/>
      <c r="BN20" s="279"/>
      <c r="BO20" s="282">
        <v>7.1</v>
      </c>
      <c r="BP20" s="282"/>
      <c r="BQ20" s="282"/>
      <c r="BR20" s="282"/>
      <c r="BS20" s="287" t="s">
        <v>200</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29649262</v>
      </c>
      <c r="CS20" s="217"/>
      <c r="CT20" s="217"/>
      <c r="CU20" s="217"/>
      <c r="CV20" s="217"/>
      <c r="CW20" s="217"/>
      <c r="CX20" s="217"/>
      <c r="CY20" s="279"/>
      <c r="CZ20" s="282">
        <v>100</v>
      </c>
      <c r="DA20" s="282"/>
      <c r="DB20" s="282"/>
      <c r="DC20" s="282"/>
      <c r="DD20" s="288">
        <v>5874965</v>
      </c>
      <c r="DE20" s="217"/>
      <c r="DF20" s="217"/>
      <c r="DG20" s="217"/>
      <c r="DH20" s="217"/>
      <c r="DI20" s="217"/>
      <c r="DJ20" s="217"/>
      <c r="DK20" s="217"/>
      <c r="DL20" s="217"/>
      <c r="DM20" s="217"/>
      <c r="DN20" s="217"/>
      <c r="DO20" s="217"/>
      <c r="DP20" s="279"/>
      <c r="DQ20" s="288">
        <v>17950243</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5588551</v>
      </c>
      <c r="S21" s="217"/>
      <c r="T21" s="217"/>
      <c r="U21" s="217"/>
      <c r="V21" s="217"/>
      <c r="W21" s="217"/>
      <c r="X21" s="217"/>
      <c r="Y21" s="279"/>
      <c r="Z21" s="282">
        <v>18.399999999999999</v>
      </c>
      <c r="AA21" s="282"/>
      <c r="AB21" s="282"/>
      <c r="AC21" s="282"/>
      <c r="AD21" s="287">
        <v>4670268</v>
      </c>
      <c r="AE21" s="287"/>
      <c r="AF21" s="287"/>
      <c r="AG21" s="287"/>
      <c r="AH21" s="287"/>
      <c r="AI21" s="287"/>
      <c r="AJ21" s="287"/>
      <c r="AK21" s="287"/>
      <c r="AL21" s="283">
        <v>30.6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6517</v>
      </c>
      <c r="BH21" s="217"/>
      <c r="BI21" s="217"/>
      <c r="BJ21" s="217"/>
      <c r="BK21" s="217"/>
      <c r="BL21" s="217"/>
      <c r="BM21" s="217"/>
      <c r="BN21" s="279"/>
      <c r="BO21" s="282">
        <v>0.1</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4670268</v>
      </c>
      <c r="S22" s="217"/>
      <c r="T22" s="217"/>
      <c r="U22" s="217"/>
      <c r="V22" s="217"/>
      <c r="W22" s="217"/>
      <c r="X22" s="217"/>
      <c r="Y22" s="279"/>
      <c r="Z22" s="282">
        <v>15.3</v>
      </c>
      <c r="AA22" s="282"/>
      <c r="AB22" s="282"/>
      <c r="AC22" s="282"/>
      <c r="AD22" s="287">
        <v>4670268</v>
      </c>
      <c r="AE22" s="287"/>
      <c r="AF22" s="287"/>
      <c r="AG22" s="287"/>
      <c r="AH22" s="287"/>
      <c r="AI22" s="287"/>
      <c r="AJ22" s="287"/>
      <c r="AK22" s="287"/>
      <c r="AL22" s="283">
        <v>30.6</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918283</v>
      </c>
      <c r="S23" s="217"/>
      <c r="T23" s="217"/>
      <c r="U23" s="217"/>
      <c r="V23" s="217"/>
      <c r="W23" s="217"/>
      <c r="X23" s="217"/>
      <c r="Y23" s="279"/>
      <c r="Z23" s="282">
        <v>3</v>
      </c>
      <c r="AA23" s="282"/>
      <c r="AB23" s="282"/>
      <c r="AC23" s="282"/>
      <c r="AD23" s="287" t="s">
        <v>200</v>
      </c>
      <c r="AE23" s="287"/>
      <c r="AF23" s="287"/>
      <c r="AG23" s="287"/>
      <c r="AH23" s="287"/>
      <c r="AI23" s="287"/>
      <c r="AJ23" s="287"/>
      <c r="AK23" s="287"/>
      <c r="AL23" s="283" t="s">
        <v>200</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v>639146</v>
      </c>
      <c r="BH23" s="217"/>
      <c r="BI23" s="217"/>
      <c r="BJ23" s="217"/>
      <c r="BK23" s="217"/>
      <c r="BL23" s="217"/>
      <c r="BM23" s="217"/>
      <c r="BN23" s="279"/>
      <c r="BO23" s="282">
        <v>7.1</v>
      </c>
      <c r="BP23" s="282"/>
      <c r="BQ23" s="282"/>
      <c r="BR23" s="282"/>
      <c r="BS23" s="287" t="s">
        <v>200</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302</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13225966</v>
      </c>
      <c r="CS24" s="276"/>
      <c r="CT24" s="276"/>
      <c r="CU24" s="276"/>
      <c r="CV24" s="276"/>
      <c r="CW24" s="276"/>
      <c r="CX24" s="276"/>
      <c r="CY24" s="278"/>
      <c r="CZ24" s="291">
        <v>44.6</v>
      </c>
      <c r="DA24" s="293"/>
      <c r="DB24" s="293"/>
      <c r="DC24" s="337"/>
      <c r="DD24" s="341">
        <v>9789947</v>
      </c>
      <c r="DE24" s="276"/>
      <c r="DF24" s="276"/>
      <c r="DG24" s="276"/>
      <c r="DH24" s="276"/>
      <c r="DI24" s="276"/>
      <c r="DJ24" s="276"/>
      <c r="DK24" s="278"/>
      <c r="DL24" s="341">
        <v>9081230</v>
      </c>
      <c r="DM24" s="276"/>
      <c r="DN24" s="276"/>
      <c r="DO24" s="276"/>
      <c r="DP24" s="276"/>
      <c r="DQ24" s="276"/>
      <c r="DR24" s="276"/>
      <c r="DS24" s="276"/>
      <c r="DT24" s="276"/>
      <c r="DU24" s="276"/>
      <c r="DV24" s="278"/>
      <c r="DW24" s="291">
        <v>59.1</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16829291</v>
      </c>
      <c r="S25" s="217"/>
      <c r="T25" s="217"/>
      <c r="U25" s="217"/>
      <c r="V25" s="217"/>
      <c r="W25" s="217"/>
      <c r="X25" s="217"/>
      <c r="Y25" s="279"/>
      <c r="Z25" s="282">
        <v>55.3</v>
      </c>
      <c r="AA25" s="282"/>
      <c r="AB25" s="282"/>
      <c r="AC25" s="282"/>
      <c r="AD25" s="287">
        <v>15271861</v>
      </c>
      <c r="AE25" s="287"/>
      <c r="AF25" s="287"/>
      <c r="AG25" s="287"/>
      <c r="AH25" s="287"/>
      <c r="AI25" s="287"/>
      <c r="AJ25" s="287"/>
      <c r="AK25" s="287"/>
      <c r="AL25" s="283">
        <v>99.9</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5416170</v>
      </c>
      <c r="CS25" s="313"/>
      <c r="CT25" s="313"/>
      <c r="CU25" s="313"/>
      <c r="CV25" s="313"/>
      <c r="CW25" s="313"/>
      <c r="CX25" s="313"/>
      <c r="CY25" s="332"/>
      <c r="CZ25" s="283">
        <v>18.3</v>
      </c>
      <c r="DA25" s="335"/>
      <c r="DB25" s="335"/>
      <c r="DC25" s="338"/>
      <c r="DD25" s="288">
        <v>4941443</v>
      </c>
      <c r="DE25" s="313"/>
      <c r="DF25" s="313"/>
      <c r="DG25" s="313"/>
      <c r="DH25" s="313"/>
      <c r="DI25" s="313"/>
      <c r="DJ25" s="313"/>
      <c r="DK25" s="332"/>
      <c r="DL25" s="288">
        <v>4894118</v>
      </c>
      <c r="DM25" s="313"/>
      <c r="DN25" s="313"/>
      <c r="DO25" s="313"/>
      <c r="DP25" s="313"/>
      <c r="DQ25" s="313"/>
      <c r="DR25" s="313"/>
      <c r="DS25" s="313"/>
      <c r="DT25" s="313"/>
      <c r="DU25" s="313"/>
      <c r="DV25" s="332"/>
      <c r="DW25" s="283">
        <v>31.9</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3257</v>
      </c>
      <c r="S26" s="217"/>
      <c r="T26" s="217"/>
      <c r="U26" s="217"/>
      <c r="V26" s="217"/>
      <c r="W26" s="217"/>
      <c r="X26" s="217"/>
      <c r="Y26" s="279"/>
      <c r="Z26" s="282">
        <v>0</v>
      </c>
      <c r="AA26" s="282"/>
      <c r="AB26" s="282"/>
      <c r="AC26" s="282"/>
      <c r="AD26" s="287">
        <v>3257</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2793508</v>
      </c>
      <c r="CS26" s="217"/>
      <c r="CT26" s="217"/>
      <c r="CU26" s="217"/>
      <c r="CV26" s="217"/>
      <c r="CW26" s="217"/>
      <c r="CX26" s="217"/>
      <c r="CY26" s="279"/>
      <c r="CZ26" s="283">
        <v>9.4</v>
      </c>
      <c r="DA26" s="335"/>
      <c r="DB26" s="335"/>
      <c r="DC26" s="338"/>
      <c r="DD26" s="288">
        <v>2504342</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151</v>
      </c>
      <c r="C27" s="1"/>
      <c r="D27" s="1"/>
      <c r="E27" s="1"/>
      <c r="F27" s="1"/>
      <c r="G27" s="1"/>
      <c r="H27" s="1"/>
      <c r="I27" s="1"/>
      <c r="J27" s="1"/>
      <c r="K27" s="1"/>
      <c r="L27" s="1"/>
      <c r="M27" s="1"/>
      <c r="N27" s="1"/>
      <c r="O27" s="1"/>
      <c r="P27" s="1"/>
      <c r="Q27" s="269"/>
      <c r="R27" s="274">
        <v>10559</v>
      </c>
      <c r="S27" s="217"/>
      <c r="T27" s="217"/>
      <c r="U27" s="217"/>
      <c r="V27" s="217"/>
      <c r="W27" s="217"/>
      <c r="X27" s="217"/>
      <c r="Y27" s="279"/>
      <c r="Z27" s="282">
        <v>0</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9049204</v>
      </c>
      <c r="BH27" s="217"/>
      <c r="BI27" s="217"/>
      <c r="BJ27" s="217"/>
      <c r="BK27" s="217"/>
      <c r="BL27" s="217"/>
      <c r="BM27" s="217"/>
      <c r="BN27" s="279"/>
      <c r="BO27" s="282">
        <v>100</v>
      </c>
      <c r="BP27" s="282"/>
      <c r="BQ27" s="282"/>
      <c r="BR27" s="282"/>
      <c r="BS27" s="287">
        <v>188027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4974799</v>
      </c>
      <c r="CS27" s="313"/>
      <c r="CT27" s="313"/>
      <c r="CU27" s="313"/>
      <c r="CV27" s="313"/>
      <c r="CW27" s="313"/>
      <c r="CX27" s="313"/>
      <c r="CY27" s="332"/>
      <c r="CZ27" s="283">
        <v>16.8</v>
      </c>
      <c r="DA27" s="335"/>
      <c r="DB27" s="335"/>
      <c r="DC27" s="338"/>
      <c r="DD27" s="288">
        <v>2041269</v>
      </c>
      <c r="DE27" s="313"/>
      <c r="DF27" s="313"/>
      <c r="DG27" s="313"/>
      <c r="DH27" s="313"/>
      <c r="DI27" s="313"/>
      <c r="DJ27" s="313"/>
      <c r="DK27" s="332"/>
      <c r="DL27" s="288">
        <v>1379877</v>
      </c>
      <c r="DM27" s="313"/>
      <c r="DN27" s="313"/>
      <c r="DO27" s="313"/>
      <c r="DP27" s="313"/>
      <c r="DQ27" s="313"/>
      <c r="DR27" s="313"/>
      <c r="DS27" s="313"/>
      <c r="DT27" s="313"/>
      <c r="DU27" s="313"/>
      <c r="DV27" s="332"/>
      <c r="DW27" s="283">
        <v>9</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331861</v>
      </c>
      <c r="S28" s="217"/>
      <c r="T28" s="217"/>
      <c r="U28" s="217"/>
      <c r="V28" s="217"/>
      <c r="W28" s="217"/>
      <c r="X28" s="217"/>
      <c r="Y28" s="279"/>
      <c r="Z28" s="282">
        <v>1.1000000000000001</v>
      </c>
      <c r="AA28" s="282"/>
      <c r="AB28" s="282"/>
      <c r="AC28" s="282"/>
      <c r="AD28" s="287">
        <v>1533</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2834997</v>
      </c>
      <c r="CS28" s="217"/>
      <c r="CT28" s="217"/>
      <c r="CU28" s="217"/>
      <c r="CV28" s="217"/>
      <c r="CW28" s="217"/>
      <c r="CX28" s="217"/>
      <c r="CY28" s="279"/>
      <c r="CZ28" s="283">
        <v>9.6</v>
      </c>
      <c r="DA28" s="335"/>
      <c r="DB28" s="335"/>
      <c r="DC28" s="338"/>
      <c r="DD28" s="288">
        <v>2807235</v>
      </c>
      <c r="DE28" s="217"/>
      <c r="DF28" s="217"/>
      <c r="DG28" s="217"/>
      <c r="DH28" s="217"/>
      <c r="DI28" s="217"/>
      <c r="DJ28" s="217"/>
      <c r="DK28" s="279"/>
      <c r="DL28" s="288">
        <v>2807235</v>
      </c>
      <c r="DM28" s="217"/>
      <c r="DN28" s="217"/>
      <c r="DO28" s="217"/>
      <c r="DP28" s="217"/>
      <c r="DQ28" s="217"/>
      <c r="DR28" s="217"/>
      <c r="DS28" s="217"/>
      <c r="DT28" s="217"/>
      <c r="DU28" s="217"/>
      <c r="DV28" s="279"/>
      <c r="DW28" s="283">
        <v>18.3</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92996</v>
      </c>
      <c r="S29" s="217"/>
      <c r="T29" s="217"/>
      <c r="U29" s="217"/>
      <c r="V29" s="217"/>
      <c r="W29" s="217"/>
      <c r="X29" s="217"/>
      <c r="Y29" s="279"/>
      <c r="Z29" s="282">
        <v>0.3</v>
      </c>
      <c r="AA29" s="282"/>
      <c r="AB29" s="282"/>
      <c r="AC29" s="282"/>
      <c r="AD29" s="287">
        <v>180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168</v>
      </c>
      <c r="CE29" s="41"/>
      <c r="CF29" s="261" t="s">
        <v>22</v>
      </c>
      <c r="CG29" s="1"/>
      <c r="CH29" s="1"/>
      <c r="CI29" s="1"/>
      <c r="CJ29" s="1"/>
      <c r="CK29" s="1"/>
      <c r="CL29" s="1"/>
      <c r="CM29" s="1"/>
      <c r="CN29" s="1"/>
      <c r="CO29" s="1"/>
      <c r="CP29" s="1"/>
      <c r="CQ29" s="269"/>
      <c r="CR29" s="274">
        <v>2834410</v>
      </c>
      <c r="CS29" s="313"/>
      <c r="CT29" s="313"/>
      <c r="CU29" s="313"/>
      <c r="CV29" s="313"/>
      <c r="CW29" s="313"/>
      <c r="CX29" s="313"/>
      <c r="CY29" s="332"/>
      <c r="CZ29" s="283">
        <v>9.6</v>
      </c>
      <c r="DA29" s="335"/>
      <c r="DB29" s="335"/>
      <c r="DC29" s="338"/>
      <c r="DD29" s="288">
        <v>2806648</v>
      </c>
      <c r="DE29" s="313"/>
      <c r="DF29" s="313"/>
      <c r="DG29" s="313"/>
      <c r="DH29" s="313"/>
      <c r="DI29" s="313"/>
      <c r="DJ29" s="313"/>
      <c r="DK29" s="332"/>
      <c r="DL29" s="288">
        <v>2806648</v>
      </c>
      <c r="DM29" s="313"/>
      <c r="DN29" s="313"/>
      <c r="DO29" s="313"/>
      <c r="DP29" s="313"/>
      <c r="DQ29" s="313"/>
      <c r="DR29" s="313"/>
      <c r="DS29" s="313"/>
      <c r="DT29" s="313"/>
      <c r="DU29" s="313"/>
      <c r="DV29" s="332"/>
      <c r="DW29" s="283">
        <v>18.3</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4614740</v>
      </c>
      <c r="S30" s="217"/>
      <c r="T30" s="217"/>
      <c r="U30" s="217"/>
      <c r="V30" s="217"/>
      <c r="W30" s="217"/>
      <c r="X30" s="217"/>
      <c r="Y30" s="279"/>
      <c r="Z30" s="282">
        <v>15.2</v>
      </c>
      <c r="AA30" s="282"/>
      <c r="AB30" s="282"/>
      <c r="AC30" s="282"/>
      <c r="AD30" s="287" t="s">
        <v>200</v>
      </c>
      <c r="AE30" s="287"/>
      <c r="AF30" s="287"/>
      <c r="AG30" s="287"/>
      <c r="AH30" s="287"/>
      <c r="AI30" s="287"/>
      <c r="AJ30" s="287"/>
      <c r="AK30" s="287"/>
      <c r="AL30" s="283" t="s">
        <v>200</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2735829</v>
      </c>
      <c r="CS30" s="217"/>
      <c r="CT30" s="217"/>
      <c r="CU30" s="217"/>
      <c r="CV30" s="217"/>
      <c r="CW30" s="217"/>
      <c r="CX30" s="217"/>
      <c r="CY30" s="279"/>
      <c r="CZ30" s="283">
        <v>9.1999999999999993</v>
      </c>
      <c r="DA30" s="335"/>
      <c r="DB30" s="335"/>
      <c r="DC30" s="338"/>
      <c r="DD30" s="288">
        <v>2708067</v>
      </c>
      <c r="DE30" s="217"/>
      <c r="DF30" s="217"/>
      <c r="DG30" s="217"/>
      <c r="DH30" s="217"/>
      <c r="DI30" s="217"/>
      <c r="DJ30" s="217"/>
      <c r="DK30" s="279"/>
      <c r="DL30" s="288">
        <v>2708067</v>
      </c>
      <c r="DM30" s="217"/>
      <c r="DN30" s="217"/>
      <c r="DO30" s="217"/>
      <c r="DP30" s="217"/>
      <c r="DQ30" s="217"/>
      <c r="DR30" s="217"/>
      <c r="DS30" s="217"/>
      <c r="DT30" s="217"/>
      <c r="DU30" s="217"/>
      <c r="DV30" s="279"/>
      <c r="DW30" s="283">
        <v>17.600000000000001</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4</v>
      </c>
      <c r="AQ31" s="178"/>
      <c r="AR31" s="178"/>
      <c r="AS31" s="178"/>
      <c r="AT31" s="306" t="s">
        <v>394</v>
      </c>
      <c r="AU31" s="265"/>
      <c r="AV31" s="265"/>
      <c r="AW31" s="265"/>
      <c r="AX31" s="260" t="s">
        <v>277</v>
      </c>
      <c r="AY31" s="265"/>
      <c r="AZ31" s="265"/>
      <c r="BA31" s="265"/>
      <c r="BB31" s="265"/>
      <c r="BC31" s="265"/>
      <c r="BD31" s="265"/>
      <c r="BE31" s="265"/>
      <c r="BF31" s="268"/>
      <c r="BG31" s="318">
        <v>99.5</v>
      </c>
      <c r="BH31" s="322"/>
      <c r="BI31" s="322"/>
      <c r="BJ31" s="322"/>
      <c r="BK31" s="322"/>
      <c r="BL31" s="322"/>
      <c r="BM31" s="293">
        <v>98.5</v>
      </c>
      <c r="BN31" s="322"/>
      <c r="BO31" s="322"/>
      <c r="BP31" s="322"/>
      <c r="BQ31" s="324"/>
      <c r="BR31" s="318">
        <v>99.3</v>
      </c>
      <c r="BS31" s="322"/>
      <c r="BT31" s="322"/>
      <c r="BU31" s="322"/>
      <c r="BV31" s="322"/>
      <c r="BW31" s="322"/>
      <c r="BX31" s="293">
        <v>98.2</v>
      </c>
      <c r="BY31" s="322"/>
      <c r="BZ31" s="322"/>
      <c r="CA31" s="322"/>
      <c r="CB31" s="324"/>
      <c r="CD31" s="134"/>
      <c r="CE31" s="42"/>
      <c r="CF31" s="261" t="s">
        <v>317</v>
      </c>
      <c r="CG31" s="1"/>
      <c r="CH31" s="1"/>
      <c r="CI31" s="1"/>
      <c r="CJ31" s="1"/>
      <c r="CK31" s="1"/>
      <c r="CL31" s="1"/>
      <c r="CM31" s="1"/>
      <c r="CN31" s="1"/>
      <c r="CO31" s="1"/>
      <c r="CP31" s="1"/>
      <c r="CQ31" s="269"/>
      <c r="CR31" s="274">
        <v>98581</v>
      </c>
      <c r="CS31" s="313"/>
      <c r="CT31" s="313"/>
      <c r="CU31" s="313"/>
      <c r="CV31" s="313"/>
      <c r="CW31" s="313"/>
      <c r="CX31" s="313"/>
      <c r="CY31" s="332"/>
      <c r="CZ31" s="283">
        <v>0.3</v>
      </c>
      <c r="DA31" s="335"/>
      <c r="DB31" s="335"/>
      <c r="DC31" s="338"/>
      <c r="DD31" s="288">
        <v>98581</v>
      </c>
      <c r="DE31" s="313"/>
      <c r="DF31" s="313"/>
      <c r="DG31" s="313"/>
      <c r="DH31" s="313"/>
      <c r="DI31" s="313"/>
      <c r="DJ31" s="313"/>
      <c r="DK31" s="332"/>
      <c r="DL31" s="288">
        <v>98581</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1607498</v>
      </c>
      <c r="S32" s="217"/>
      <c r="T32" s="217"/>
      <c r="U32" s="217"/>
      <c r="V32" s="217"/>
      <c r="W32" s="217"/>
      <c r="X32" s="217"/>
      <c r="Y32" s="279"/>
      <c r="Z32" s="282">
        <v>5.3</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251</v>
      </c>
      <c r="AX32" s="261" t="s">
        <v>374</v>
      </c>
      <c r="AY32" s="1"/>
      <c r="AZ32" s="1"/>
      <c r="BA32" s="1"/>
      <c r="BB32" s="1"/>
      <c r="BC32" s="1"/>
      <c r="BD32" s="1"/>
      <c r="BE32" s="1"/>
      <c r="BF32" s="269"/>
      <c r="BG32" s="319">
        <v>99.4</v>
      </c>
      <c r="BH32" s="313"/>
      <c r="BI32" s="313"/>
      <c r="BJ32" s="313"/>
      <c r="BK32" s="313"/>
      <c r="BL32" s="313"/>
      <c r="BM32" s="238">
        <v>98.7</v>
      </c>
      <c r="BN32" s="313"/>
      <c r="BO32" s="313"/>
      <c r="BP32" s="313"/>
      <c r="BQ32" s="316"/>
      <c r="BR32" s="319">
        <v>99.1</v>
      </c>
      <c r="BS32" s="313"/>
      <c r="BT32" s="313"/>
      <c r="BU32" s="313"/>
      <c r="BV32" s="313"/>
      <c r="BW32" s="313"/>
      <c r="BX32" s="238">
        <v>98.4</v>
      </c>
      <c r="BY32" s="313"/>
      <c r="BZ32" s="313"/>
      <c r="CA32" s="313"/>
      <c r="CB32" s="316"/>
      <c r="CD32" s="135"/>
      <c r="CE32" s="142"/>
      <c r="CF32" s="261" t="s">
        <v>396</v>
      </c>
      <c r="CG32" s="1"/>
      <c r="CH32" s="1"/>
      <c r="CI32" s="1"/>
      <c r="CJ32" s="1"/>
      <c r="CK32" s="1"/>
      <c r="CL32" s="1"/>
      <c r="CM32" s="1"/>
      <c r="CN32" s="1"/>
      <c r="CO32" s="1"/>
      <c r="CP32" s="1"/>
      <c r="CQ32" s="269"/>
      <c r="CR32" s="274">
        <v>587</v>
      </c>
      <c r="CS32" s="217"/>
      <c r="CT32" s="217"/>
      <c r="CU32" s="217"/>
      <c r="CV32" s="217"/>
      <c r="CW32" s="217"/>
      <c r="CX32" s="217"/>
      <c r="CY32" s="279"/>
      <c r="CZ32" s="283">
        <v>0</v>
      </c>
      <c r="DA32" s="335"/>
      <c r="DB32" s="335"/>
      <c r="DC32" s="338"/>
      <c r="DD32" s="288">
        <v>587</v>
      </c>
      <c r="DE32" s="217"/>
      <c r="DF32" s="217"/>
      <c r="DG32" s="217"/>
      <c r="DH32" s="217"/>
      <c r="DI32" s="217"/>
      <c r="DJ32" s="217"/>
      <c r="DK32" s="279"/>
      <c r="DL32" s="288">
        <v>587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67985</v>
      </c>
      <c r="S33" s="217"/>
      <c r="T33" s="217"/>
      <c r="U33" s="217"/>
      <c r="V33" s="217"/>
      <c r="W33" s="217"/>
      <c r="X33" s="217"/>
      <c r="Y33" s="279"/>
      <c r="Z33" s="282">
        <v>0.2</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153</v>
      </c>
      <c r="AY33" s="267"/>
      <c r="AZ33" s="267"/>
      <c r="BA33" s="267"/>
      <c r="BB33" s="267"/>
      <c r="BC33" s="267"/>
      <c r="BD33" s="267"/>
      <c r="BE33" s="267"/>
      <c r="BF33" s="271"/>
      <c r="BG33" s="320">
        <v>99.6</v>
      </c>
      <c r="BH33" s="312"/>
      <c r="BI33" s="312"/>
      <c r="BJ33" s="312"/>
      <c r="BK33" s="312"/>
      <c r="BL33" s="312"/>
      <c r="BM33" s="294">
        <v>98.3</v>
      </c>
      <c r="BN33" s="312"/>
      <c r="BO33" s="312"/>
      <c r="BP33" s="312"/>
      <c r="BQ33" s="317"/>
      <c r="BR33" s="320">
        <v>99.4</v>
      </c>
      <c r="BS33" s="312"/>
      <c r="BT33" s="312"/>
      <c r="BU33" s="312"/>
      <c r="BV33" s="312"/>
      <c r="BW33" s="312"/>
      <c r="BX33" s="294">
        <v>98</v>
      </c>
      <c r="BY33" s="312"/>
      <c r="BZ33" s="312"/>
      <c r="CA33" s="312"/>
      <c r="CB33" s="317"/>
      <c r="CD33" s="261" t="s">
        <v>398</v>
      </c>
      <c r="CE33" s="1"/>
      <c r="CF33" s="1"/>
      <c r="CG33" s="1"/>
      <c r="CH33" s="1"/>
      <c r="CI33" s="1"/>
      <c r="CJ33" s="1"/>
      <c r="CK33" s="1"/>
      <c r="CL33" s="1"/>
      <c r="CM33" s="1"/>
      <c r="CN33" s="1"/>
      <c r="CO33" s="1"/>
      <c r="CP33" s="1"/>
      <c r="CQ33" s="269"/>
      <c r="CR33" s="274">
        <v>10252621</v>
      </c>
      <c r="CS33" s="313"/>
      <c r="CT33" s="313"/>
      <c r="CU33" s="313"/>
      <c r="CV33" s="313"/>
      <c r="CW33" s="313"/>
      <c r="CX33" s="313"/>
      <c r="CY33" s="332"/>
      <c r="CZ33" s="283">
        <v>34.6</v>
      </c>
      <c r="DA33" s="335"/>
      <c r="DB33" s="335"/>
      <c r="DC33" s="338"/>
      <c r="DD33" s="288">
        <v>7619966</v>
      </c>
      <c r="DE33" s="313"/>
      <c r="DF33" s="313"/>
      <c r="DG33" s="313"/>
      <c r="DH33" s="313"/>
      <c r="DI33" s="313"/>
      <c r="DJ33" s="313"/>
      <c r="DK33" s="332"/>
      <c r="DL33" s="288">
        <v>5480777</v>
      </c>
      <c r="DM33" s="313"/>
      <c r="DN33" s="313"/>
      <c r="DO33" s="313"/>
      <c r="DP33" s="313"/>
      <c r="DQ33" s="313"/>
      <c r="DR33" s="313"/>
      <c r="DS33" s="313"/>
      <c r="DT33" s="313"/>
      <c r="DU33" s="313"/>
      <c r="DV33" s="332"/>
      <c r="DW33" s="283">
        <v>35.700000000000003</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260843</v>
      </c>
      <c r="S34" s="217"/>
      <c r="T34" s="217"/>
      <c r="U34" s="217"/>
      <c r="V34" s="217"/>
      <c r="W34" s="217"/>
      <c r="X34" s="217"/>
      <c r="Y34" s="279"/>
      <c r="Z34" s="282">
        <v>0.9</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4415616</v>
      </c>
      <c r="CS34" s="217"/>
      <c r="CT34" s="217"/>
      <c r="CU34" s="217"/>
      <c r="CV34" s="217"/>
      <c r="CW34" s="217"/>
      <c r="CX34" s="217"/>
      <c r="CY34" s="279"/>
      <c r="CZ34" s="283">
        <v>14.9</v>
      </c>
      <c r="DA34" s="335"/>
      <c r="DB34" s="335"/>
      <c r="DC34" s="338"/>
      <c r="DD34" s="288">
        <v>3143113</v>
      </c>
      <c r="DE34" s="217"/>
      <c r="DF34" s="217"/>
      <c r="DG34" s="217"/>
      <c r="DH34" s="217"/>
      <c r="DI34" s="217"/>
      <c r="DJ34" s="217"/>
      <c r="DK34" s="279"/>
      <c r="DL34" s="288">
        <v>2419271</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1604695</v>
      </c>
      <c r="S35" s="217"/>
      <c r="T35" s="217"/>
      <c r="U35" s="217"/>
      <c r="V35" s="217"/>
      <c r="W35" s="217"/>
      <c r="X35" s="217"/>
      <c r="Y35" s="279"/>
      <c r="Z35" s="282">
        <v>5.3</v>
      </c>
      <c r="AA35" s="282"/>
      <c r="AB35" s="282"/>
      <c r="AC35" s="282"/>
      <c r="AD35" s="287" t="s">
        <v>200</v>
      </c>
      <c r="AE35" s="287"/>
      <c r="AF35" s="287"/>
      <c r="AG35" s="287"/>
      <c r="AH35" s="287"/>
      <c r="AI35" s="287"/>
      <c r="AJ35" s="287"/>
      <c r="AK35" s="287"/>
      <c r="AL35" s="283" t="s">
        <v>200</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548880</v>
      </c>
      <c r="CS35" s="313"/>
      <c r="CT35" s="313"/>
      <c r="CU35" s="313"/>
      <c r="CV35" s="313"/>
      <c r="CW35" s="313"/>
      <c r="CX35" s="313"/>
      <c r="CY35" s="332"/>
      <c r="CZ35" s="283">
        <v>1.9</v>
      </c>
      <c r="DA35" s="335"/>
      <c r="DB35" s="335"/>
      <c r="DC35" s="338"/>
      <c r="DD35" s="288">
        <v>402936</v>
      </c>
      <c r="DE35" s="313"/>
      <c r="DF35" s="313"/>
      <c r="DG35" s="313"/>
      <c r="DH35" s="313"/>
      <c r="DI35" s="313"/>
      <c r="DJ35" s="313"/>
      <c r="DK35" s="332"/>
      <c r="DL35" s="288">
        <v>203276</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533426</v>
      </c>
      <c r="S36" s="217"/>
      <c r="T36" s="217"/>
      <c r="U36" s="217"/>
      <c r="V36" s="217"/>
      <c r="W36" s="217"/>
      <c r="X36" s="217"/>
      <c r="Y36" s="279"/>
      <c r="Z36" s="282">
        <v>1.8</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2351008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17238</v>
      </c>
      <c r="BW36" s="276"/>
      <c r="BX36" s="276"/>
      <c r="BY36" s="276"/>
      <c r="BZ36" s="276"/>
      <c r="CA36" s="276"/>
      <c r="CB36" s="315"/>
      <c r="CD36" s="261" t="s">
        <v>26</v>
      </c>
      <c r="CE36" s="1"/>
      <c r="CF36" s="1"/>
      <c r="CG36" s="1"/>
      <c r="CH36" s="1"/>
      <c r="CI36" s="1"/>
      <c r="CJ36" s="1"/>
      <c r="CK36" s="1"/>
      <c r="CL36" s="1"/>
      <c r="CM36" s="1"/>
      <c r="CN36" s="1"/>
      <c r="CO36" s="1"/>
      <c r="CP36" s="1"/>
      <c r="CQ36" s="269"/>
      <c r="CR36" s="274">
        <v>3472187</v>
      </c>
      <c r="CS36" s="217"/>
      <c r="CT36" s="217"/>
      <c r="CU36" s="217"/>
      <c r="CV36" s="217"/>
      <c r="CW36" s="217"/>
      <c r="CX36" s="217"/>
      <c r="CY36" s="279"/>
      <c r="CZ36" s="283">
        <v>11.7</v>
      </c>
      <c r="DA36" s="335"/>
      <c r="DB36" s="335"/>
      <c r="DC36" s="338"/>
      <c r="DD36" s="288">
        <v>2801150</v>
      </c>
      <c r="DE36" s="217"/>
      <c r="DF36" s="217"/>
      <c r="DG36" s="217"/>
      <c r="DH36" s="217"/>
      <c r="DI36" s="217"/>
      <c r="DJ36" s="217"/>
      <c r="DK36" s="279"/>
      <c r="DL36" s="288">
        <v>1742961</v>
      </c>
      <c r="DM36" s="217"/>
      <c r="DN36" s="217"/>
      <c r="DO36" s="217"/>
      <c r="DP36" s="217"/>
      <c r="DQ36" s="217"/>
      <c r="DR36" s="217"/>
      <c r="DS36" s="217"/>
      <c r="DT36" s="217"/>
      <c r="DU36" s="217"/>
      <c r="DV36" s="279"/>
      <c r="DW36" s="283">
        <v>11.4</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505004</v>
      </c>
      <c r="S37" s="217"/>
      <c r="T37" s="217"/>
      <c r="U37" s="217"/>
      <c r="V37" s="217"/>
      <c r="W37" s="217"/>
      <c r="X37" s="217"/>
      <c r="Y37" s="279"/>
      <c r="Z37" s="282">
        <v>1.7</v>
      </c>
      <c r="AA37" s="282"/>
      <c r="AB37" s="282"/>
      <c r="AC37" s="282"/>
      <c r="AD37" s="287">
        <v>9672</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663882</v>
      </c>
      <c r="BA37" s="217"/>
      <c r="BB37" s="217"/>
      <c r="BC37" s="217"/>
      <c r="BD37" s="313"/>
      <c r="BE37" s="313"/>
      <c r="BF37" s="316"/>
      <c r="BG37" s="261" t="s">
        <v>410</v>
      </c>
      <c r="BH37" s="1"/>
      <c r="BI37" s="1"/>
      <c r="BJ37" s="1"/>
      <c r="BK37" s="1"/>
      <c r="BL37" s="1"/>
      <c r="BM37" s="1"/>
      <c r="BN37" s="1"/>
      <c r="BO37" s="1"/>
      <c r="BP37" s="1"/>
      <c r="BQ37" s="1"/>
      <c r="BR37" s="1"/>
      <c r="BS37" s="1"/>
      <c r="BT37" s="1"/>
      <c r="BU37" s="269"/>
      <c r="BV37" s="274">
        <v>4154</v>
      </c>
      <c r="BW37" s="217"/>
      <c r="BX37" s="217"/>
      <c r="BY37" s="217"/>
      <c r="BZ37" s="217"/>
      <c r="CA37" s="217"/>
      <c r="CB37" s="326"/>
      <c r="CD37" s="261" t="s">
        <v>155</v>
      </c>
      <c r="CE37" s="1"/>
      <c r="CF37" s="1"/>
      <c r="CG37" s="1"/>
      <c r="CH37" s="1"/>
      <c r="CI37" s="1"/>
      <c r="CJ37" s="1"/>
      <c r="CK37" s="1"/>
      <c r="CL37" s="1"/>
      <c r="CM37" s="1"/>
      <c r="CN37" s="1"/>
      <c r="CO37" s="1"/>
      <c r="CP37" s="1"/>
      <c r="CQ37" s="269"/>
      <c r="CR37" s="274">
        <v>86485</v>
      </c>
      <c r="CS37" s="313"/>
      <c r="CT37" s="313"/>
      <c r="CU37" s="313"/>
      <c r="CV37" s="313"/>
      <c r="CW37" s="313"/>
      <c r="CX37" s="313"/>
      <c r="CY37" s="332"/>
      <c r="CZ37" s="283">
        <v>0.3</v>
      </c>
      <c r="DA37" s="335"/>
      <c r="DB37" s="335"/>
      <c r="DC37" s="338"/>
      <c r="DD37" s="288">
        <v>86485</v>
      </c>
      <c r="DE37" s="313"/>
      <c r="DF37" s="313"/>
      <c r="DG37" s="313"/>
      <c r="DH37" s="313"/>
      <c r="DI37" s="313"/>
      <c r="DJ37" s="313"/>
      <c r="DK37" s="332"/>
      <c r="DL37" s="288">
        <v>83721</v>
      </c>
      <c r="DM37" s="313"/>
      <c r="DN37" s="313"/>
      <c r="DO37" s="313"/>
      <c r="DP37" s="313"/>
      <c r="DQ37" s="313"/>
      <c r="DR37" s="313"/>
      <c r="DS37" s="313"/>
      <c r="DT37" s="313"/>
      <c r="DU37" s="313"/>
      <c r="DV37" s="332"/>
      <c r="DW37" s="283">
        <v>0.5</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3978000</v>
      </c>
      <c r="S38" s="217"/>
      <c r="T38" s="217"/>
      <c r="U38" s="217"/>
      <c r="V38" s="217"/>
      <c r="W38" s="217"/>
      <c r="X38" s="217"/>
      <c r="Y38" s="279"/>
      <c r="Z38" s="282">
        <v>13.1</v>
      </c>
      <c r="AA38" s="282"/>
      <c r="AB38" s="282"/>
      <c r="AC38" s="282"/>
      <c r="AD38" s="287" t="s">
        <v>200</v>
      </c>
      <c r="AE38" s="287"/>
      <c r="AF38" s="287"/>
      <c r="AG38" s="287"/>
      <c r="AH38" s="287"/>
      <c r="AI38" s="287"/>
      <c r="AJ38" s="287"/>
      <c r="AK38" s="287"/>
      <c r="AL38" s="283" t="s">
        <v>200</v>
      </c>
      <c r="AM38" s="238"/>
      <c r="AN38" s="238"/>
      <c r="AO38" s="296"/>
      <c r="AQ38" s="302" t="s">
        <v>415</v>
      </c>
      <c r="AR38" s="111"/>
      <c r="AS38" s="111"/>
      <c r="AT38" s="111"/>
      <c r="AU38" s="111"/>
      <c r="AV38" s="111"/>
      <c r="AW38" s="111"/>
      <c r="AX38" s="111"/>
      <c r="AY38" s="310"/>
      <c r="AZ38" s="274">
        <v>504996</v>
      </c>
      <c r="BA38" s="217"/>
      <c r="BB38" s="217"/>
      <c r="BC38" s="217"/>
      <c r="BD38" s="313"/>
      <c r="BE38" s="313"/>
      <c r="BF38" s="316"/>
      <c r="BG38" s="261" t="s">
        <v>417</v>
      </c>
      <c r="BH38" s="1"/>
      <c r="BI38" s="1"/>
      <c r="BJ38" s="1"/>
      <c r="BK38" s="1"/>
      <c r="BL38" s="1"/>
      <c r="BM38" s="1"/>
      <c r="BN38" s="1"/>
      <c r="BO38" s="1"/>
      <c r="BP38" s="1"/>
      <c r="BQ38" s="1"/>
      <c r="BR38" s="1"/>
      <c r="BS38" s="1"/>
      <c r="BT38" s="1"/>
      <c r="BU38" s="269"/>
      <c r="BV38" s="274">
        <v>5131</v>
      </c>
      <c r="BW38" s="217"/>
      <c r="BX38" s="217"/>
      <c r="BY38" s="217"/>
      <c r="BZ38" s="217"/>
      <c r="CA38" s="217"/>
      <c r="CB38" s="326"/>
      <c r="CD38" s="261" t="s">
        <v>418</v>
      </c>
      <c r="CE38" s="1"/>
      <c r="CF38" s="1"/>
      <c r="CG38" s="1"/>
      <c r="CH38" s="1"/>
      <c r="CI38" s="1"/>
      <c r="CJ38" s="1"/>
      <c r="CK38" s="1"/>
      <c r="CL38" s="1"/>
      <c r="CM38" s="1"/>
      <c r="CN38" s="1"/>
      <c r="CO38" s="1"/>
      <c r="CP38" s="1"/>
      <c r="CQ38" s="269"/>
      <c r="CR38" s="274">
        <v>1125545</v>
      </c>
      <c r="CS38" s="217"/>
      <c r="CT38" s="217"/>
      <c r="CU38" s="217"/>
      <c r="CV38" s="217"/>
      <c r="CW38" s="217"/>
      <c r="CX38" s="217"/>
      <c r="CY38" s="279"/>
      <c r="CZ38" s="283">
        <v>3.8</v>
      </c>
      <c r="DA38" s="335"/>
      <c r="DB38" s="335"/>
      <c r="DC38" s="338"/>
      <c r="DD38" s="288">
        <v>839876</v>
      </c>
      <c r="DE38" s="217"/>
      <c r="DF38" s="217"/>
      <c r="DG38" s="217"/>
      <c r="DH38" s="217"/>
      <c r="DI38" s="217"/>
      <c r="DJ38" s="217"/>
      <c r="DK38" s="279"/>
      <c r="DL38" s="288">
        <v>839876</v>
      </c>
      <c r="DM38" s="217"/>
      <c r="DN38" s="217"/>
      <c r="DO38" s="217"/>
      <c r="DP38" s="217"/>
      <c r="DQ38" s="217"/>
      <c r="DR38" s="217"/>
      <c r="DS38" s="217"/>
      <c r="DT38" s="217"/>
      <c r="DU38" s="217"/>
      <c r="DV38" s="279"/>
      <c r="DW38" s="283">
        <v>5.5</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231</v>
      </c>
      <c r="AR39" s="111"/>
      <c r="AS39" s="111"/>
      <c r="AT39" s="111"/>
      <c r="AU39" s="111"/>
      <c r="AV39" s="111"/>
      <c r="AW39" s="111"/>
      <c r="AX39" s="111"/>
      <c r="AY39" s="310"/>
      <c r="AZ39" s="274">
        <v>56585</v>
      </c>
      <c r="BA39" s="217"/>
      <c r="BB39" s="217"/>
      <c r="BC39" s="217"/>
      <c r="BD39" s="313"/>
      <c r="BE39" s="313"/>
      <c r="BF39" s="316"/>
      <c r="BG39" s="261" t="s">
        <v>336</v>
      </c>
      <c r="BH39" s="1"/>
      <c r="BI39" s="1"/>
      <c r="BJ39" s="1"/>
      <c r="BK39" s="1"/>
      <c r="BL39" s="1"/>
      <c r="BM39" s="1"/>
      <c r="BN39" s="1"/>
      <c r="BO39" s="1"/>
      <c r="BP39" s="1"/>
      <c r="BQ39" s="1"/>
      <c r="BR39" s="1"/>
      <c r="BS39" s="1"/>
      <c r="BT39" s="1"/>
      <c r="BU39" s="269"/>
      <c r="BV39" s="274">
        <v>7368</v>
      </c>
      <c r="BW39" s="217"/>
      <c r="BX39" s="217"/>
      <c r="BY39" s="217"/>
      <c r="BZ39" s="217"/>
      <c r="CA39" s="217"/>
      <c r="CB39" s="326"/>
      <c r="CD39" s="261" t="s">
        <v>420</v>
      </c>
      <c r="CE39" s="1"/>
      <c r="CF39" s="1"/>
      <c r="CG39" s="1"/>
      <c r="CH39" s="1"/>
      <c r="CI39" s="1"/>
      <c r="CJ39" s="1"/>
      <c r="CK39" s="1"/>
      <c r="CL39" s="1"/>
      <c r="CM39" s="1"/>
      <c r="CN39" s="1"/>
      <c r="CO39" s="1"/>
      <c r="CP39" s="1"/>
      <c r="CQ39" s="269"/>
      <c r="CR39" s="274">
        <v>411500</v>
      </c>
      <c r="CS39" s="313"/>
      <c r="CT39" s="313"/>
      <c r="CU39" s="313"/>
      <c r="CV39" s="313"/>
      <c r="CW39" s="313"/>
      <c r="CX39" s="313"/>
      <c r="CY39" s="332"/>
      <c r="CZ39" s="283">
        <v>1.4</v>
      </c>
      <c r="DA39" s="335"/>
      <c r="DB39" s="335"/>
      <c r="DC39" s="338"/>
      <c r="DD39" s="288">
        <v>157498</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67500</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165</v>
      </c>
      <c r="AR40" s="111"/>
      <c r="AS40" s="111"/>
      <c r="AT40" s="111"/>
      <c r="AU40" s="111"/>
      <c r="AV40" s="111"/>
      <c r="AW40" s="111"/>
      <c r="AX40" s="111"/>
      <c r="AY40" s="310"/>
      <c r="AZ40" s="274">
        <v>233</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111</v>
      </c>
      <c r="BW40" s="217"/>
      <c r="BX40" s="217"/>
      <c r="BY40" s="217"/>
      <c r="BZ40" s="217"/>
      <c r="CA40" s="217"/>
      <c r="CB40" s="326"/>
      <c r="CD40" s="261" t="s">
        <v>371</v>
      </c>
      <c r="CE40" s="1"/>
      <c r="CF40" s="1"/>
      <c r="CG40" s="1"/>
      <c r="CH40" s="1"/>
      <c r="CI40" s="1"/>
      <c r="CJ40" s="1"/>
      <c r="CK40" s="1"/>
      <c r="CL40" s="1"/>
      <c r="CM40" s="1"/>
      <c r="CN40" s="1"/>
      <c r="CO40" s="1"/>
      <c r="CP40" s="1"/>
      <c r="CQ40" s="269"/>
      <c r="CR40" s="274">
        <v>278893</v>
      </c>
      <c r="CS40" s="217"/>
      <c r="CT40" s="217"/>
      <c r="CU40" s="217"/>
      <c r="CV40" s="217"/>
      <c r="CW40" s="217"/>
      <c r="CX40" s="217"/>
      <c r="CY40" s="279"/>
      <c r="CZ40" s="283">
        <v>0.9</v>
      </c>
      <c r="DA40" s="335"/>
      <c r="DB40" s="335"/>
      <c r="DC40" s="338"/>
      <c r="DD40" s="288">
        <v>275393</v>
      </c>
      <c r="DE40" s="217"/>
      <c r="DF40" s="217"/>
      <c r="DG40" s="217"/>
      <c r="DH40" s="217"/>
      <c r="DI40" s="217"/>
      <c r="DJ40" s="217"/>
      <c r="DK40" s="279"/>
      <c r="DL40" s="288">
        <v>275393</v>
      </c>
      <c r="DM40" s="217"/>
      <c r="DN40" s="217"/>
      <c r="DO40" s="217"/>
      <c r="DP40" s="217"/>
      <c r="DQ40" s="217"/>
      <c r="DR40" s="217"/>
      <c r="DS40" s="217"/>
      <c r="DT40" s="217"/>
      <c r="DU40" s="217"/>
      <c r="DV40" s="279"/>
      <c r="DW40" s="283">
        <v>1.8</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30440155</v>
      </c>
      <c r="S41" s="277"/>
      <c r="T41" s="277"/>
      <c r="U41" s="277"/>
      <c r="V41" s="277"/>
      <c r="W41" s="277"/>
      <c r="X41" s="277"/>
      <c r="Y41" s="280"/>
      <c r="Z41" s="284">
        <v>100</v>
      </c>
      <c r="AA41" s="284"/>
      <c r="AB41" s="284"/>
      <c r="AC41" s="284"/>
      <c r="AD41" s="289">
        <v>15286503</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273101</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200</v>
      </c>
      <c r="BW41" s="217"/>
      <c r="BX41" s="217"/>
      <c r="BY41" s="217"/>
      <c r="BZ41" s="217"/>
      <c r="CA41" s="217"/>
      <c r="CB41" s="326"/>
      <c r="CD41" s="261" t="s">
        <v>289</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852211</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384</v>
      </c>
      <c r="BW42" s="277"/>
      <c r="BX42" s="277"/>
      <c r="BY42" s="277"/>
      <c r="BZ42" s="277"/>
      <c r="CA42" s="277"/>
      <c r="CB42" s="327"/>
      <c r="CD42" s="261" t="s">
        <v>281</v>
      </c>
      <c r="CE42" s="1"/>
      <c r="CF42" s="1"/>
      <c r="CG42" s="1"/>
      <c r="CH42" s="1"/>
      <c r="CI42" s="1"/>
      <c r="CJ42" s="1"/>
      <c r="CK42" s="1"/>
      <c r="CL42" s="1"/>
      <c r="CM42" s="1"/>
      <c r="CN42" s="1"/>
      <c r="CO42" s="1"/>
      <c r="CP42" s="1"/>
      <c r="CQ42" s="269"/>
      <c r="CR42" s="274">
        <v>6170675</v>
      </c>
      <c r="CS42" s="313"/>
      <c r="CT42" s="313"/>
      <c r="CU42" s="313"/>
      <c r="CV42" s="313"/>
      <c r="CW42" s="313"/>
      <c r="CX42" s="313"/>
      <c r="CY42" s="332"/>
      <c r="CZ42" s="283">
        <v>20.8</v>
      </c>
      <c r="DA42" s="335"/>
      <c r="DB42" s="335"/>
      <c r="DC42" s="338"/>
      <c r="DD42" s="288">
        <v>540330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83</v>
      </c>
      <c r="CE43" s="1"/>
      <c r="CF43" s="1"/>
      <c r="CG43" s="1"/>
      <c r="CH43" s="1"/>
      <c r="CI43" s="1"/>
      <c r="CJ43" s="1"/>
      <c r="CK43" s="1"/>
      <c r="CL43" s="1"/>
      <c r="CM43" s="1"/>
      <c r="CN43" s="1"/>
      <c r="CO43" s="1"/>
      <c r="CP43" s="1"/>
      <c r="CQ43" s="269"/>
      <c r="CR43" s="274">
        <v>109406</v>
      </c>
      <c r="CS43" s="313"/>
      <c r="CT43" s="313"/>
      <c r="CU43" s="313"/>
      <c r="CV43" s="313"/>
      <c r="CW43" s="313"/>
      <c r="CX43" s="313"/>
      <c r="CY43" s="332"/>
      <c r="CZ43" s="283">
        <v>0.4</v>
      </c>
      <c r="DA43" s="335"/>
      <c r="DB43" s="335"/>
      <c r="DC43" s="338"/>
      <c r="DD43" s="288">
        <v>109406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168</v>
      </c>
      <c r="CE44" s="41"/>
      <c r="CF44" s="261" t="s">
        <v>432</v>
      </c>
      <c r="CG44" s="1"/>
      <c r="CH44" s="1"/>
      <c r="CI44" s="1"/>
      <c r="CJ44" s="1"/>
      <c r="CK44" s="1"/>
      <c r="CL44" s="1"/>
      <c r="CM44" s="1"/>
      <c r="CN44" s="1"/>
      <c r="CO44" s="1"/>
      <c r="CP44" s="1"/>
      <c r="CQ44" s="269"/>
      <c r="CR44" s="274">
        <v>5874965</v>
      </c>
      <c r="CS44" s="217"/>
      <c r="CT44" s="217"/>
      <c r="CU44" s="217"/>
      <c r="CV44" s="217"/>
      <c r="CW44" s="217"/>
      <c r="CX44" s="217"/>
      <c r="CY44" s="279"/>
      <c r="CZ44" s="283">
        <v>19.8</v>
      </c>
      <c r="DA44" s="238"/>
      <c r="DB44" s="238"/>
      <c r="DC44" s="285"/>
      <c r="DD44" s="288">
        <v>521782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2182059</v>
      </c>
      <c r="CS45" s="313"/>
      <c r="CT45" s="313"/>
      <c r="CU45" s="313"/>
      <c r="CV45" s="313"/>
      <c r="CW45" s="313"/>
      <c r="CX45" s="313"/>
      <c r="CY45" s="332"/>
      <c r="CZ45" s="283">
        <v>7.4</v>
      </c>
      <c r="DA45" s="335"/>
      <c r="DB45" s="335"/>
      <c r="DC45" s="338"/>
      <c r="DD45" s="288">
        <v>65660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3652680</v>
      </c>
      <c r="CS46" s="217"/>
      <c r="CT46" s="217"/>
      <c r="CU46" s="217"/>
      <c r="CV46" s="217"/>
      <c r="CW46" s="217"/>
      <c r="CX46" s="217"/>
      <c r="CY46" s="279"/>
      <c r="CZ46" s="283">
        <v>12.3</v>
      </c>
      <c r="DA46" s="238"/>
      <c r="DB46" s="238"/>
      <c r="DC46" s="285"/>
      <c r="DD46" s="288">
        <v>446658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295710</v>
      </c>
      <c r="CS47" s="313"/>
      <c r="CT47" s="313"/>
      <c r="CU47" s="313"/>
      <c r="CV47" s="313"/>
      <c r="CW47" s="313"/>
      <c r="CX47" s="313"/>
      <c r="CY47" s="332"/>
      <c r="CZ47" s="283">
        <v>1</v>
      </c>
      <c r="DA47" s="335"/>
      <c r="DB47" s="335"/>
      <c r="DC47" s="338"/>
      <c r="DD47" s="288">
        <v>18548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29649262</v>
      </c>
      <c r="CS49" s="312"/>
      <c r="CT49" s="312"/>
      <c r="CU49" s="312"/>
      <c r="CV49" s="312"/>
      <c r="CW49" s="312"/>
      <c r="CX49" s="312"/>
      <c r="CY49" s="333"/>
      <c r="CZ49" s="292">
        <v>100</v>
      </c>
      <c r="DA49" s="336"/>
      <c r="DB49" s="336"/>
      <c r="DC49" s="339"/>
      <c r="DD49" s="342">
        <v>17950243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MXofih3yZzjLdDgCi5ortAt4HFGDjmDlvjwQC1Q2ZvhleUr2afTHiIIfqbm7NxM3dJJ4WmnvA29Lz4p0qZeIxg==" saltValue="B2mvpvj6RjqOVgJulFSo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election activeCell="AU102" sqref="AU10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175</v>
      </c>
      <c r="R5" s="447"/>
      <c r="S5" s="447"/>
      <c r="T5" s="447"/>
      <c r="U5" s="458"/>
      <c r="V5" s="435" t="s">
        <v>440</v>
      </c>
      <c r="W5" s="447"/>
      <c r="X5" s="447"/>
      <c r="Y5" s="447"/>
      <c r="Z5" s="458"/>
      <c r="AA5" s="435" t="s">
        <v>441</v>
      </c>
      <c r="AB5" s="447"/>
      <c r="AC5" s="447"/>
      <c r="AD5" s="447"/>
      <c r="AE5" s="447"/>
      <c r="AF5" s="504" t="s">
        <v>171</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191</v>
      </c>
      <c r="CN5" s="447"/>
      <c r="CO5" s="447"/>
      <c r="CP5" s="447"/>
      <c r="CQ5" s="458"/>
      <c r="CR5" s="435" t="s">
        <v>248</v>
      </c>
      <c r="CS5" s="447"/>
      <c r="CT5" s="447"/>
      <c r="CU5" s="447"/>
      <c r="CV5" s="458"/>
      <c r="CW5" s="435" t="s">
        <v>50</v>
      </c>
      <c r="CX5" s="447"/>
      <c r="CY5" s="447"/>
      <c r="CZ5" s="447"/>
      <c r="DA5" s="458"/>
      <c r="DB5" s="435" t="s">
        <v>413</v>
      </c>
      <c r="DC5" s="447"/>
      <c r="DD5" s="447"/>
      <c r="DE5" s="447"/>
      <c r="DF5" s="458"/>
      <c r="DG5" s="700" t="s">
        <v>244</v>
      </c>
      <c r="DH5" s="703"/>
      <c r="DI5" s="703"/>
      <c r="DJ5" s="703"/>
      <c r="DK5" s="708"/>
      <c r="DL5" s="700" t="s">
        <v>447</v>
      </c>
      <c r="DM5" s="703"/>
      <c r="DN5" s="703"/>
      <c r="DO5" s="703"/>
      <c r="DP5" s="708"/>
      <c r="DQ5" s="435" t="s">
        <v>448</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32443</v>
      </c>
      <c r="R7" s="449"/>
      <c r="S7" s="449"/>
      <c r="T7" s="449"/>
      <c r="U7" s="449"/>
      <c r="V7" s="449">
        <v>31652</v>
      </c>
      <c r="W7" s="449"/>
      <c r="X7" s="449"/>
      <c r="Y7" s="449"/>
      <c r="Z7" s="449"/>
      <c r="AA7" s="449">
        <v>791</v>
      </c>
      <c r="AB7" s="449"/>
      <c r="AC7" s="449"/>
      <c r="AD7" s="449"/>
      <c r="AE7" s="492"/>
      <c r="AF7" s="506">
        <v>484</v>
      </c>
      <c r="AG7" s="519"/>
      <c r="AH7" s="519"/>
      <c r="AI7" s="519"/>
      <c r="AJ7" s="524"/>
      <c r="AK7" s="532">
        <v>1605</v>
      </c>
      <c r="AL7" s="449"/>
      <c r="AM7" s="449"/>
      <c r="AN7" s="449"/>
      <c r="AO7" s="449"/>
      <c r="AP7" s="449">
        <v>33023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536</v>
      </c>
      <c r="BT7" s="419"/>
      <c r="BU7" s="419"/>
      <c r="BV7" s="419"/>
      <c r="BW7" s="419"/>
      <c r="BX7" s="419"/>
      <c r="BY7" s="419"/>
      <c r="BZ7" s="419"/>
      <c r="CA7" s="419"/>
      <c r="CB7" s="419"/>
      <c r="CC7" s="419"/>
      <c r="CD7" s="419"/>
      <c r="CE7" s="419"/>
      <c r="CF7" s="419"/>
      <c r="CG7" s="431"/>
      <c r="CH7" s="663">
        <v>729</v>
      </c>
      <c r="CI7" s="666"/>
      <c r="CJ7" s="666"/>
      <c r="CK7" s="666"/>
      <c r="CL7" s="681"/>
      <c r="CM7" s="663">
        <v>1788</v>
      </c>
      <c r="CN7" s="666"/>
      <c r="CO7" s="666"/>
      <c r="CP7" s="666"/>
      <c r="CQ7" s="681"/>
      <c r="CR7" s="663">
        <v>5</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537</v>
      </c>
      <c r="BT8" s="420"/>
      <c r="BU8" s="420"/>
      <c r="BV8" s="420"/>
      <c r="BW8" s="420"/>
      <c r="BX8" s="420"/>
      <c r="BY8" s="420"/>
      <c r="BZ8" s="420"/>
      <c r="CA8" s="420"/>
      <c r="CB8" s="420"/>
      <c r="CC8" s="420"/>
      <c r="CD8" s="420"/>
      <c r="CE8" s="420"/>
      <c r="CF8" s="420"/>
      <c r="CG8" s="432"/>
      <c r="CH8" s="444">
        <v>2</v>
      </c>
      <c r="CI8" s="456"/>
      <c r="CJ8" s="456"/>
      <c r="CK8" s="456"/>
      <c r="CL8" s="682"/>
      <c r="CM8" s="444">
        <v>811</v>
      </c>
      <c r="CN8" s="456"/>
      <c r="CO8" s="456"/>
      <c r="CP8" s="456"/>
      <c r="CQ8" s="682"/>
      <c r="CR8" s="444">
        <v>30</v>
      </c>
      <c r="CS8" s="456"/>
      <c r="CT8" s="456"/>
      <c r="CU8" s="456"/>
      <c r="CV8" s="682"/>
      <c r="CW8" s="444">
        <v>86</v>
      </c>
      <c r="CX8" s="456"/>
      <c r="CY8" s="456"/>
      <c r="CZ8" s="456"/>
      <c r="DA8" s="682"/>
      <c r="DB8" s="444">
        <v>100</v>
      </c>
      <c r="DC8" s="456"/>
      <c r="DD8" s="456"/>
      <c r="DE8" s="456"/>
      <c r="DF8" s="682"/>
      <c r="DG8" s="444" t="s">
        <v>200</v>
      </c>
      <c r="DH8" s="456"/>
      <c r="DI8" s="456"/>
      <c r="DJ8" s="456"/>
      <c r="DK8" s="682"/>
      <c r="DL8" s="444" t="s">
        <v>200</v>
      </c>
      <c r="DM8" s="456"/>
      <c r="DN8" s="456"/>
      <c r="DO8" s="456"/>
      <c r="DP8" s="682"/>
      <c r="DQ8" s="444" t="s">
        <v>200</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157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255</v>
      </c>
      <c r="B23" s="401" t="s">
        <v>309</v>
      </c>
      <c r="C23" s="421"/>
      <c r="D23" s="421"/>
      <c r="E23" s="421"/>
      <c r="F23" s="421"/>
      <c r="G23" s="421"/>
      <c r="H23" s="421"/>
      <c r="I23" s="421"/>
      <c r="J23" s="421"/>
      <c r="K23" s="421"/>
      <c r="L23" s="421"/>
      <c r="M23" s="421"/>
      <c r="N23" s="421"/>
      <c r="O23" s="421"/>
      <c r="P23" s="433"/>
      <c r="Q23" s="440">
        <v>30440</v>
      </c>
      <c r="R23" s="452"/>
      <c r="S23" s="452"/>
      <c r="T23" s="452"/>
      <c r="U23" s="452"/>
      <c r="V23" s="452">
        <v>29649</v>
      </c>
      <c r="W23" s="452"/>
      <c r="X23" s="452"/>
      <c r="Y23" s="452"/>
      <c r="Z23" s="452"/>
      <c r="AA23" s="452">
        <v>791</v>
      </c>
      <c r="AB23" s="452"/>
      <c r="AC23" s="452"/>
      <c r="AD23" s="452"/>
      <c r="AE23" s="494"/>
      <c r="AF23" s="508">
        <v>484</v>
      </c>
      <c r="AG23" s="452"/>
      <c r="AH23" s="452"/>
      <c r="AI23" s="452"/>
      <c r="AJ23" s="526"/>
      <c r="AK23" s="534"/>
      <c r="AL23" s="455"/>
      <c r="AM23" s="455"/>
      <c r="AN23" s="455"/>
      <c r="AO23" s="455"/>
      <c r="AP23" s="452">
        <v>33023</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452</v>
      </c>
      <c r="R26" s="447"/>
      <c r="S26" s="447"/>
      <c r="T26" s="447"/>
      <c r="U26" s="458"/>
      <c r="V26" s="435" t="s">
        <v>454</v>
      </c>
      <c r="W26" s="447"/>
      <c r="X26" s="447"/>
      <c r="Y26" s="447"/>
      <c r="Z26" s="458"/>
      <c r="AA26" s="435" t="s">
        <v>455</v>
      </c>
      <c r="AB26" s="447"/>
      <c r="AC26" s="447"/>
      <c r="AD26" s="447"/>
      <c r="AE26" s="447"/>
      <c r="AF26" s="509" t="s">
        <v>252</v>
      </c>
      <c r="AG26" s="520"/>
      <c r="AH26" s="520"/>
      <c r="AI26" s="520"/>
      <c r="AJ26" s="527"/>
      <c r="AK26" s="447" t="s">
        <v>391</v>
      </c>
      <c r="AL26" s="447"/>
      <c r="AM26" s="447"/>
      <c r="AN26" s="447"/>
      <c r="AO26" s="458"/>
      <c r="AP26" s="435" t="s">
        <v>359</v>
      </c>
      <c r="AQ26" s="447"/>
      <c r="AR26" s="447"/>
      <c r="AS26" s="447"/>
      <c r="AT26" s="458"/>
      <c r="AU26" s="435" t="s">
        <v>456</v>
      </c>
      <c r="AV26" s="447"/>
      <c r="AW26" s="447"/>
      <c r="AX26" s="447"/>
      <c r="AY26" s="458"/>
      <c r="AZ26" s="435" t="s">
        <v>457</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246</v>
      </c>
      <c r="C28" s="419"/>
      <c r="D28" s="419"/>
      <c r="E28" s="419"/>
      <c r="F28" s="419"/>
      <c r="G28" s="419"/>
      <c r="H28" s="419"/>
      <c r="I28" s="419"/>
      <c r="J28" s="419"/>
      <c r="K28" s="419"/>
      <c r="L28" s="419"/>
      <c r="M28" s="419"/>
      <c r="N28" s="419"/>
      <c r="O28" s="419"/>
      <c r="P28" s="431"/>
      <c r="Q28" s="441">
        <v>4071</v>
      </c>
      <c r="R28" s="453"/>
      <c r="S28" s="453"/>
      <c r="T28" s="453"/>
      <c r="U28" s="453"/>
      <c r="V28" s="453">
        <v>4054</v>
      </c>
      <c r="W28" s="453"/>
      <c r="X28" s="453"/>
      <c r="Y28" s="453"/>
      <c r="Z28" s="453"/>
      <c r="AA28" s="453">
        <v>17</v>
      </c>
      <c r="AB28" s="453"/>
      <c r="AC28" s="453"/>
      <c r="AD28" s="453"/>
      <c r="AE28" s="495"/>
      <c r="AF28" s="511">
        <v>17</v>
      </c>
      <c r="AG28" s="453"/>
      <c r="AH28" s="453"/>
      <c r="AI28" s="453"/>
      <c r="AJ28" s="529"/>
      <c r="AK28" s="535">
        <v>299</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194</v>
      </c>
      <c r="C29" s="420"/>
      <c r="D29" s="420"/>
      <c r="E29" s="420"/>
      <c r="F29" s="420"/>
      <c r="G29" s="420"/>
      <c r="H29" s="420"/>
      <c r="I29" s="420"/>
      <c r="J29" s="420"/>
      <c r="K29" s="420"/>
      <c r="L29" s="420"/>
      <c r="M29" s="420"/>
      <c r="N29" s="420"/>
      <c r="O29" s="420"/>
      <c r="P29" s="432"/>
      <c r="Q29" s="438">
        <v>785</v>
      </c>
      <c r="R29" s="450"/>
      <c r="S29" s="450"/>
      <c r="T29" s="450"/>
      <c r="U29" s="450"/>
      <c r="V29" s="450">
        <v>784</v>
      </c>
      <c r="W29" s="450"/>
      <c r="X29" s="450"/>
      <c r="Y29" s="450"/>
      <c r="Z29" s="450"/>
      <c r="AA29" s="450">
        <v>1</v>
      </c>
      <c r="AB29" s="450"/>
      <c r="AC29" s="450"/>
      <c r="AD29" s="450"/>
      <c r="AE29" s="461"/>
      <c r="AF29" s="507">
        <v>1</v>
      </c>
      <c r="AG29" s="456"/>
      <c r="AH29" s="456"/>
      <c r="AI29" s="456"/>
      <c r="AJ29" s="525"/>
      <c r="AK29" s="460">
        <v>182</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458</v>
      </c>
      <c r="C30" s="420"/>
      <c r="D30" s="420"/>
      <c r="E30" s="420"/>
      <c r="F30" s="420"/>
      <c r="G30" s="420"/>
      <c r="H30" s="420"/>
      <c r="I30" s="420"/>
      <c r="J30" s="420"/>
      <c r="K30" s="420"/>
      <c r="L30" s="420"/>
      <c r="M30" s="420"/>
      <c r="N30" s="420"/>
      <c r="O30" s="420"/>
      <c r="P30" s="432"/>
      <c r="Q30" s="438">
        <v>4809</v>
      </c>
      <c r="R30" s="450"/>
      <c r="S30" s="450"/>
      <c r="T30" s="450"/>
      <c r="U30" s="450"/>
      <c r="V30" s="450">
        <v>4651</v>
      </c>
      <c r="W30" s="450"/>
      <c r="X30" s="450"/>
      <c r="Y30" s="450"/>
      <c r="Z30" s="450"/>
      <c r="AA30" s="450">
        <v>158</v>
      </c>
      <c r="AB30" s="450"/>
      <c r="AC30" s="450"/>
      <c r="AD30" s="450"/>
      <c r="AE30" s="461"/>
      <c r="AF30" s="507">
        <v>158</v>
      </c>
      <c r="AG30" s="456"/>
      <c r="AH30" s="456"/>
      <c r="AI30" s="456"/>
      <c r="AJ30" s="525"/>
      <c r="AK30" s="460">
        <v>659</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981</v>
      </c>
      <c r="R31" s="450"/>
      <c r="S31" s="450"/>
      <c r="T31" s="450"/>
      <c r="U31" s="450"/>
      <c r="V31" s="450">
        <v>831</v>
      </c>
      <c r="W31" s="450"/>
      <c r="X31" s="450"/>
      <c r="Y31" s="450"/>
      <c r="Z31" s="450"/>
      <c r="AA31" s="450">
        <v>150</v>
      </c>
      <c r="AB31" s="450"/>
      <c r="AC31" s="450"/>
      <c r="AD31" s="450"/>
      <c r="AE31" s="461"/>
      <c r="AF31" s="507">
        <v>1141</v>
      </c>
      <c r="AG31" s="456"/>
      <c r="AH31" s="456"/>
      <c r="AI31" s="456"/>
      <c r="AJ31" s="525"/>
      <c r="AK31" s="460">
        <v>57</v>
      </c>
      <c r="AL31" s="450"/>
      <c r="AM31" s="450"/>
      <c r="AN31" s="450"/>
      <c r="AO31" s="450"/>
      <c r="AP31" s="450">
        <v>4169</v>
      </c>
      <c r="AQ31" s="450"/>
      <c r="AR31" s="450"/>
      <c r="AS31" s="450"/>
      <c r="AT31" s="450"/>
      <c r="AU31" s="450">
        <v>246</v>
      </c>
      <c r="AV31" s="450"/>
      <c r="AW31" s="450"/>
      <c r="AX31" s="450"/>
      <c r="AY31" s="450"/>
      <c r="AZ31" s="597" t="s">
        <v>200</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424</v>
      </c>
      <c r="R32" s="450"/>
      <c r="S32" s="450"/>
      <c r="T32" s="450"/>
      <c r="U32" s="450"/>
      <c r="V32" s="450">
        <v>401</v>
      </c>
      <c r="W32" s="450"/>
      <c r="X32" s="450"/>
      <c r="Y32" s="450"/>
      <c r="Z32" s="450"/>
      <c r="AA32" s="450">
        <v>23</v>
      </c>
      <c r="AB32" s="450"/>
      <c r="AC32" s="450"/>
      <c r="AD32" s="450"/>
      <c r="AE32" s="461"/>
      <c r="AF32" s="507">
        <v>1022</v>
      </c>
      <c r="AG32" s="456"/>
      <c r="AH32" s="456"/>
      <c r="AI32" s="456"/>
      <c r="AJ32" s="525"/>
      <c r="AK32" s="460" t="s">
        <v>200</v>
      </c>
      <c r="AL32" s="450"/>
      <c r="AM32" s="450"/>
      <c r="AN32" s="450"/>
      <c r="AO32" s="450"/>
      <c r="AP32" s="450">
        <v>3113</v>
      </c>
      <c r="AQ32" s="450"/>
      <c r="AR32" s="450"/>
      <c r="AS32" s="450"/>
      <c r="AT32" s="450"/>
      <c r="AU32" s="450" t="s">
        <v>200</v>
      </c>
      <c r="AV32" s="450"/>
      <c r="AW32" s="450"/>
      <c r="AX32" s="450"/>
      <c r="AY32" s="450"/>
      <c r="AZ32" s="597" t="s">
        <v>200</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453</v>
      </c>
      <c r="C33" s="420"/>
      <c r="D33" s="420"/>
      <c r="E33" s="420"/>
      <c r="F33" s="420"/>
      <c r="G33" s="420"/>
      <c r="H33" s="420"/>
      <c r="I33" s="420"/>
      <c r="J33" s="420"/>
      <c r="K33" s="420"/>
      <c r="L33" s="420"/>
      <c r="M33" s="420"/>
      <c r="N33" s="420"/>
      <c r="O33" s="420"/>
      <c r="P33" s="432"/>
      <c r="Q33" s="438">
        <v>1949</v>
      </c>
      <c r="R33" s="450"/>
      <c r="S33" s="450"/>
      <c r="T33" s="450"/>
      <c r="U33" s="450"/>
      <c r="V33" s="450">
        <v>1877</v>
      </c>
      <c r="W33" s="450"/>
      <c r="X33" s="450"/>
      <c r="Y33" s="450"/>
      <c r="Z33" s="450"/>
      <c r="AA33" s="450">
        <v>72</v>
      </c>
      <c r="AB33" s="450"/>
      <c r="AC33" s="450"/>
      <c r="AD33" s="450"/>
      <c r="AE33" s="461"/>
      <c r="AF33" s="507">
        <v>966</v>
      </c>
      <c r="AG33" s="456"/>
      <c r="AH33" s="456"/>
      <c r="AI33" s="456"/>
      <c r="AJ33" s="525"/>
      <c r="AK33" s="460">
        <v>664</v>
      </c>
      <c r="AL33" s="450"/>
      <c r="AM33" s="450"/>
      <c r="AN33" s="450"/>
      <c r="AO33" s="450"/>
      <c r="AP33" s="450">
        <v>11729</v>
      </c>
      <c r="AQ33" s="450"/>
      <c r="AR33" s="450"/>
      <c r="AS33" s="450"/>
      <c r="AT33" s="450"/>
      <c r="AU33" s="450">
        <v>6451</v>
      </c>
      <c r="AV33" s="450"/>
      <c r="AW33" s="450"/>
      <c r="AX33" s="450"/>
      <c r="AY33" s="450"/>
      <c r="AZ33" s="597" t="s">
        <v>200</v>
      </c>
      <c r="BA33" s="597"/>
      <c r="BB33" s="597"/>
      <c r="BC33" s="597"/>
      <c r="BD33" s="597"/>
      <c r="BE33" s="565" t="s">
        <v>462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2566</v>
      </c>
      <c r="R34" s="450"/>
      <c r="S34" s="450"/>
      <c r="T34" s="450"/>
      <c r="U34" s="450"/>
      <c r="V34" s="450">
        <v>2800</v>
      </c>
      <c r="W34" s="450"/>
      <c r="X34" s="450"/>
      <c r="Y34" s="450"/>
      <c r="Z34" s="450"/>
      <c r="AA34" s="450">
        <v>-234</v>
      </c>
      <c r="AB34" s="450"/>
      <c r="AC34" s="450"/>
      <c r="AD34" s="450"/>
      <c r="AE34" s="461"/>
      <c r="AF34" s="507">
        <v>1394</v>
      </c>
      <c r="AG34" s="456"/>
      <c r="AH34" s="456"/>
      <c r="AI34" s="456"/>
      <c r="AJ34" s="525"/>
      <c r="AK34" s="460">
        <v>505</v>
      </c>
      <c r="AL34" s="450"/>
      <c r="AM34" s="450"/>
      <c r="AN34" s="450"/>
      <c r="AO34" s="450"/>
      <c r="AP34" s="450">
        <v>1009</v>
      </c>
      <c r="AQ34" s="450"/>
      <c r="AR34" s="450"/>
      <c r="AS34" s="450"/>
      <c r="AT34" s="450"/>
      <c r="AU34" s="450">
        <v>646</v>
      </c>
      <c r="AV34" s="450"/>
      <c r="AW34" s="450"/>
      <c r="AX34" s="450"/>
      <c r="AY34" s="450"/>
      <c r="AZ34" s="597" t="s">
        <v>200</v>
      </c>
      <c r="BA34" s="597"/>
      <c r="BB34" s="597"/>
      <c r="BC34" s="597"/>
      <c r="BD34" s="597"/>
      <c r="BE34" s="565" t="s">
        <v>462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331</v>
      </c>
      <c r="C35" s="420"/>
      <c r="D35" s="420"/>
      <c r="E35" s="420"/>
      <c r="F35" s="420"/>
      <c r="G35" s="420"/>
      <c r="H35" s="420"/>
      <c r="I35" s="420"/>
      <c r="J35" s="420"/>
      <c r="K35" s="420"/>
      <c r="L35" s="420"/>
      <c r="M35" s="420"/>
      <c r="N35" s="420"/>
      <c r="O35" s="420"/>
      <c r="P35" s="432"/>
      <c r="Q35" s="438">
        <v>16</v>
      </c>
      <c r="R35" s="450"/>
      <c r="S35" s="450"/>
      <c r="T35" s="450"/>
      <c r="U35" s="450"/>
      <c r="V35" s="450">
        <v>16</v>
      </c>
      <c r="W35" s="450"/>
      <c r="X35" s="450"/>
      <c r="Y35" s="450"/>
      <c r="Z35" s="450"/>
      <c r="AA35" s="450">
        <v>0</v>
      </c>
      <c r="AB35" s="450"/>
      <c r="AC35" s="450"/>
      <c r="AD35" s="450"/>
      <c r="AE35" s="461"/>
      <c r="AF35" s="507">
        <v>0</v>
      </c>
      <c r="AG35" s="456"/>
      <c r="AH35" s="456"/>
      <c r="AI35" s="456"/>
      <c r="AJ35" s="525"/>
      <c r="AK35" s="460" t="s">
        <v>200</v>
      </c>
      <c r="AL35" s="450"/>
      <c r="AM35" s="450"/>
      <c r="AN35" s="450"/>
      <c r="AO35" s="450"/>
      <c r="AP35" s="450" t="s">
        <v>200</v>
      </c>
      <c r="AQ35" s="450"/>
      <c r="AR35" s="450"/>
      <c r="AS35" s="450"/>
      <c r="AT35" s="450"/>
      <c r="AU35" s="450" t="s">
        <v>200</v>
      </c>
      <c r="AV35" s="450"/>
      <c r="AW35" s="450"/>
      <c r="AX35" s="450"/>
      <c r="AY35" s="450"/>
      <c r="AZ35" s="597" t="s">
        <v>200</v>
      </c>
      <c r="BA35" s="597"/>
      <c r="BB35" s="597"/>
      <c r="BC35" s="597"/>
      <c r="BD35" s="597"/>
      <c r="BE35" s="565" t="s">
        <v>21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255</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4697</v>
      </c>
      <c r="AG63" s="452"/>
      <c r="AH63" s="452"/>
      <c r="AI63" s="452"/>
      <c r="AJ63" s="526"/>
      <c r="AK63" s="534"/>
      <c r="AL63" s="455"/>
      <c r="AM63" s="455"/>
      <c r="AN63" s="455"/>
      <c r="AO63" s="455"/>
      <c r="AP63" s="452">
        <v>20020</v>
      </c>
      <c r="AQ63" s="452"/>
      <c r="AR63" s="452"/>
      <c r="AS63" s="452"/>
      <c r="AT63" s="452"/>
      <c r="AU63" s="452"/>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452</v>
      </c>
      <c r="R66" s="447"/>
      <c r="S66" s="447"/>
      <c r="T66" s="447"/>
      <c r="U66" s="458"/>
      <c r="V66" s="435" t="s">
        <v>454</v>
      </c>
      <c r="W66" s="447"/>
      <c r="X66" s="447"/>
      <c r="Y66" s="447"/>
      <c r="Z66" s="458"/>
      <c r="AA66" s="435" t="s">
        <v>455</v>
      </c>
      <c r="AB66" s="447"/>
      <c r="AC66" s="447"/>
      <c r="AD66" s="447"/>
      <c r="AE66" s="458"/>
      <c r="AF66" s="512" t="s">
        <v>252</v>
      </c>
      <c r="AG66" s="520"/>
      <c r="AH66" s="520"/>
      <c r="AI66" s="520"/>
      <c r="AJ66" s="530"/>
      <c r="AK66" s="435" t="s">
        <v>391</v>
      </c>
      <c r="AL66" s="397"/>
      <c r="AM66" s="397"/>
      <c r="AN66" s="397"/>
      <c r="AO66" s="429"/>
      <c r="AP66" s="435" t="s">
        <v>359</v>
      </c>
      <c r="AQ66" s="447"/>
      <c r="AR66" s="447"/>
      <c r="AS66" s="447"/>
      <c r="AT66" s="458"/>
      <c r="AU66" s="435" t="s">
        <v>467</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430</v>
      </c>
      <c r="C68" s="419"/>
      <c r="D68" s="419"/>
      <c r="E68" s="419"/>
      <c r="F68" s="419"/>
      <c r="G68" s="419"/>
      <c r="H68" s="419"/>
      <c r="I68" s="419"/>
      <c r="J68" s="419"/>
      <c r="K68" s="419"/>
      <c r="L68" s="419"/>
      <c r="M68" s="419"/>
      <c r="N68" s="419"/>
      <c r="O68" s="419"/>
      <c r="P68" s="431"/>
      <c r="Q68" s="437">
        <v>201</v>
      </c>
      <c r="R68" s="449"/>
      <c r="S68" s="449"/>
      <c r="T68" s="449"/>
      <c r="U68" s="449"/>
      <c r="V68" s="449">
        <v>178</v>
      </c>
      <c r="W68" s="449"/>
      <c r="X68" s="449"/>
      <c r="Y68" s="449"/>
      <c r="Z68" s="449"/>
      <c r="AA68" s="449">
        <v>23</v>
      </c>
      <c r="AB68" s="449"/>
      <c r="AC68" s="449"/>
      <c r="AD68" s="449"/>
      <c r="AE68" s="449"/>
      <c r="AF68" s="449">
        <v>23</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184919</v>
      </c>
      <c r="R69" s="450"/>
      <c r="S69" s="450"/>
      <c r="T69" s="450"/>
      <c r="U69" s="450"/>
      <c r="V69" s="450">
        <v>182757</v>
      </c>
      <c r="W69" s="450"/>
      <c r="X69" s="450"/>
      <c r="Y69" s="450"/>
      <c r="Z69" s="450"/>
      <c r="AA69" s="450">
        <v>2161</v>
      </c>
      <c r="AB69" s="450"/>
      <c r="AC69" s="450"/>
      <c r="AD69" s="450"/>
      <c r="AE69" s="450"/>
      <c r="AF69" s="450">
        <v>2250</v>
      </c>
      <c r="AG69" s="450"/>
      <c r="AH69" s="450"/>
      <c r="AI69" s="450"/>
      <c r="AJ69" s="450"/>
      <c r="AK69" s="450">
        <v>415</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176</v>
      </c>
      <c r="C70" s="420"/>
      <c r="D70" s="420"/>
      <c r="E70" s="420"/>
      <c r="F70" s="420"/>
      <c r="G70" s="420"/>
      <c r="H70" s="420"/>
      <c r="I70" s="420"/>
      <c r="J70" s="420"/>
      <c r="K70" s="420"/>
      <c r="L70" s="420"/>
      <c r="M70" s="420"/>
      <c r="N70" s="420"/>
      <c r="O70" s="420"/>
      <c r="P70" s="432"/>
      <c r="Q70" s="438">
        <v>42</v>
      </c>
      <c r="R70" s="450"/>
      <c r="S70" s="450"/>
      <c r="T70" s="450"/>
      <c r="U70" s="450"/>
      <c r="V70" s="450">
        <v>42</v>
      </c>
      <c r="W70" s="450"/>
      <c r="X70" s="450"/>
      <c r="Y70" s="450"/>
      <c r="Z70" s="450"/>
      <c r="AA70" s="450">
        <v>0</v>
      </c>
      <c r="AB70" s="450"/>
      <c r="AC70" s="450"/>
      <c r="AD70" s="450"/>
      <c r="AE70" s="450"/>
      <c r="AF70" s="450">
        <v>0</v>
      </c>
      <c r="AG70" s="450"/>
      <c r="AH70" s="450"/>
      <c r="AI70" s="450"/>
      <c r="AJ70" s="450"/>
      <c r="AK70" s="450">
        <v>19</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539</v>
      </c>
      <c r="C71" s="420"/>
      <c r="D71" s="420"/>
      <c r="E71" s="420"/>
      <c r="F71" s="420"/>
      <c r="G71" s="420"/>
      <c r="H71" s="420"/>
      <c r="I71" s="420"/>
      <c r="J71" s="420"/>
      <c r="K71" s="420"/>
      <c r="L71" s="420"/>
      <c r="M71" s="420"/>
      <c r="N71" s="420"/>
      <c r="O71" s="420"/>
      <c r="P71" s="432"/>
      <c r="Q71" s="438">
        <v>20</v>
      </c>
      <c r="R71" s="450"/>
      <c r="S71" s="450"/>
      <c r="T71" s="450"/>
      <c r="U71" s="450"/>
      <c r="V71" s="450">
        <v>20</v>
      </c>
      <c r="W71" s="450"/>
      <c r="X71" s="450"/>
      <c r="Y71" s="450"/>
      <c r="Z71" s="450"/>
      <c r="AA71" s="450">
        <v>0</v>
      </c>
      <c r="AB71" s="450"/>
      <c r="AC71" s="450"/>
      <c r="AD71" s="450"/>
      <c r="AE71" s="450"/>
      <c r="AF71" s="450">
        <v>0</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126</v>
      </c>
      <c r="R72" s="450"/>
      <c r="S72" s="450"/>
      <c r="T72" s="450"/>
      <c r="U72" s="450"/>
      <c r="V72" s="450">
        <v>122</v>
      </c>
      <c r="W72" s="450"/>
      <c r="X72" s="450"/>
      <c r="Y72" s="450"/>
      <c r="Z72" s="450"/>
      <c r="AA72" s="450">
        <v>4</v>
      </c>
      <c r="AB72" s="450"/>
      <c r="AC72" s="450"/>
      <c r="AD72" s="450"/>
      <c r="AE72" s="450"/>
      <c r="AF72" s="450">
        <v>4</v>
      </c>
      <c r="AG72" s="450"/>
      <c r="AH72" s="450"/>
      <c r="AI72" s="450"/>
      <c r="AJ72" s="450"/>
      <c r="AK72" s="450">
        <v>9</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19</v>
      </c>
      <c r="R73" s="450"/>
      <c r="S73" s="450"/>
      <c r="T73" s="450"/>
      <c r="U73" s="450"/>
      <c r="V73" s="450">
        <v>19</v>
      </c>
      <c r="W73" s="450"/>
      <c r="X73" s="450"/>
      <c r="Y73" s="450"/>
      <c r="Z73" s="450"/>
      <c r="AA73" s="450">
        <v>0</v>
      </c>
      <c r="AB73" s="450"/>
      <c r="AC73" s="450"/>
      <c r="AD73" s="450"/>
      <c r="AE73" s="450"/>
      <c r="AF73" s="450">
        <v>0</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461</v>
      </c>
      <c r="C74" s="420"/>
      <c r="D74" s="420"/>
      <c r="E74" s="420"/>
      <c r="F74" s="420"/>
      <c r="G74" s="420"/>
      <c r="H74" s="420"/>
      <c r="I74" s="420"/>
      <c r="J74" s="420"/>
      <c r="K74" s="420"/>
      <c r="L74" s="420"/>
      <c r="M74" s="420"/>
      <c r="N74" s="420"/>
      <c r="O74" s="420"/>
      <c r="P74" s="432"/>
      <c r="Q74" s="438">
        <v>114</v>
      </c>
      <c r="R74" s="450"/>
      <c r="S74" s="450"/>
      <c r="T74" s="450"/>
      <c r="U74" s="450"/>
      <c r="V74" s="450">
        <v>107</v>
      </c>
      <c r="W74" s="450"/>
      <c r="X74" s="450"/>
      <c r="Y74" s="450"/>
      <c r="Z74" s="450"/>
      <c r="AA74" s="450">
        <v>7</v>
      </c>
      <c r="AB74" s="450"/>
      <c r="AC74" s="450"/>
      <c r="AD74" s="450"/>
      <c r="AE74" s="450"/>
      <c r="AF74" s="450">
        <v>7</v>
      </c>
      <c r="AG74" s="450"/>
      <c r="AH74" s="450"/>
      <c r="AI74" s="450"/>
      <c r="AJ74" s="450"/>
      <c r="AK74" s="450">
        <v>10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19</v>
      </c>
      <c r="R75" s="456"/>
      <c r="S75" s="456"/>
      <c r="T75" s="456"/>
      <c r="U75" s="460"/>
      <c r="V75" s="461">
        <v>15</v>
      </c>
      <c r="W75" s="456"/>
      <c r="X75" s="456"/>
      <c r="Y75" s="456"/>
      <c r="Z75" s="460"/>
      <c r="AA75" s="461">
        <v>4</v>
      </c>
      <c r="AB75" s="456"/>
      <c r="AC75" s="456"/>
      <c r="AD75" s="456"/>
      <c r="AE75" s="460"/>
      <c r="AF75" s="461">
        <v>4</v>
      </c>
      <c r="AG75" s="456"/>
      <c r="AH75" s="456"/>
      <c r="AI75" s="456"/>
      <c r="AJ75" s="460"/>
      <c r="AK75" s="461" t="s">
        <v>200</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173</v>
      </c>
      <c r="C76" s="420"/>
      <c r="D76" s="420"/>
      <c r="E76" s="420"/>
      <c r="F76" s="420"/>
      <c r="G76" s="420"/>
      <c r="H76" s="420"/>
      <c r="I76" s="420"/>
      <c r="J76" s="420"/>
      <c r="K76" s="420"/>
      <c r="L76" s="420"/>
      <c r="M76" s="420"/>
      <c r="N76" s="420"/>
      <c r="O76" s="420"/>
      <c r="P76" s="432"/>
      <c r="Q76" s="444">
        <v>114</v>
      </c>
      <c r="R76" s="456"/>
      <c r="S76" s="456"/>
      <c r="T76" s="456"/>
      <c r="U76" s="460"/>
      <c r="V76" s="461">
        <v>104</v>
      </c>
      <c r="W76" s="456"/>
      <c r="X76" s="456"/>
      <c r="Y76" s="456"/>
      <c r="Z76" s="460"/>
      <c r="AA76" s="461">
        <v>10</v>
      </c>
      <c r="AB76" s="456"/>
      <c r="AC76" s="456"/>
      <c r="AD76" s="456"/>
      <c r="AE76" s="460"/>
      <c r="AF76" s="461">
        <v>10</v>
      </c>
      <c r="AG76" s="456"/>
      <c r="AH76" s="456"/>
      <c r="AI76" s="456"/>
      <c r="AJ76" s="460"/>
      <c r="AK76" s="461" t="s">
        <v>200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3</v>
      </c>
      <c r="R77" s="456"/>
      <c r="S77" s="456"/>
      <c r="T77" s="456"/>
      <c r="U77" s="460"/>
      <c r="V77" s="461">
        <v>0</v>
      </c>
      <c r="W77" s="456"/>
      <c r="X77" s="456"/>
      <c r="Y77" s="456"/>
      <c r="Z77" s="460"/>
      <c r="AA77" s="461">
        <v>3</v>
      </c>
      <c r="AB77" s="456"/>
      <c r="AC77" s="456"/>
      <c r="AD77" s="456"/>
      <c r="AE77" s="460"/>
      <c r="AF77" s="461">
        <v>3</v>
      </c>
      <c r="AG77" s="456"/>
      <c r="AH77" s="456"/>
      <c r="AI77" s="456"/>
      <c r="AJ77" s="460"/>
      <c r="AK77" s="461" t="s">
        <v>200</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172</v>
      </c>
      <c r="R78" s="450"/>
      <c r="S78" s="450"/>
      <c r="T78" s="450"/>
      <c r="U78" s="450"/>
      <c r="V78" s="450">
        <v>167</v>
      </c>
      <c r="W78" s="450"/>
      <c r="X78" s="450"/>
      <c r="Y78" s="450"/>
      <c r="Z78" s="450"/>
      <c r="AA78" s="450">
        <v>5</v>
      </c>
      <c r="AB78" s="450"/>
      <c r="AC78" s="450"/>
      <c r="AD78" s="450"/>
      <c r="AE78" s="450"/>
      <c r="AF78" s="450">
        <v>5</v>
      </c>
      <c r="AG78" s="450"/>
      <c r="AH78" s="450"/>
      <c r="AI78" s="450"/>
      <c r="AJ78" s="450"/>
      <c r="AK78" s="450" t="s">
        <v>200</v>
      </c>
      <c r="AL78" s="450"/>
      <c r="AM78" s="450"/>
      <c r="AN78" s="450"/>
      <c r="AO78" s="450"/>
      <c r="AP78" s="450" t="s">
        <v>200</v>
      </c>
      <c r="AQ78" s="450"/>
      <c r="AR78" s="450"/>
      <c r="AS78" s="450"/>
      <c r="AT78" s="450"/>
      <c r="AU78" s="450" t="s">
        <v>200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3353</v>
      </c>
      <c r="R79" s="450"/>
      <c r="S79" s="450"/>
      <c r="T79" s="450"/>
      <c r="U79" s="450"/>
      <c r="V79" s="450">
        <v>2783</v>
      </c>
      <c r="W79" s="450"/>
      <c r="X79" s="450"/>
      <c r="Y79" s="450"/>
      <c r="Z79" s="450"/>
      <c r="AA79" s="450">
        <v>570</v>
      </c>
      <c r="AB79" s="450"/>
      <c r="AC79" s="450"/>
      <c r="AD79" s="450"/>
      <c r="AE79" s="450"/>
      <c r="AF79" s="450">
        <v>570</v>
      </c>
      <c r="AG79" s="450"/>
      <c r="AH79" s="450"/>
      <c r="AI79" s="450"/>
      <c r="AJ79" s="450"/>
      <c r="AK79" s="450" t="s">
        <v>200</v>
      </c>
      <c r="AL79" s="450"/>
      <c r="AM79" s="450"/>
      <c r="AN79" s="450"/>
      <c r="AO79" s="450"/>
      <c r="AP79" s="450" t="s">
        <v>200</v>
      </c>
      <c r="AQ79" s="450"/>
      <c r="AR79" s="450"/>
      <c r="AS79" s="450"/>
      <c r="AT79" s="450"/>
      <c r="AU79" s="450" t="s">
        <v>200</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546</v>
      </c>
      <c r="C80" s="420"/>
      <c r="D80" s="420"/>
      <c r="E80" s="420"/>
      <c r="F80" s="420"/>
      <c r="G80" s="420"/>
      <c r="H80" s="420"/>
      <c r="I80" s="420"/>
      <c r="J80" s="420"/>
      <c r="K80" s="420"/>
      <c r="L80" s="420"/>
      <c r="M80" s="420"/>
      <c r="N80" s="420"/>
      <c r="O80" s="420"/>
      <c r="P80" s="432"/>
      <c r="Q80" s="438">
        <v>8</v>
      </c>
      <c r="R80" s="450"/>
      <c r="S80" s="450"/>
      <c r="T80" s="450"/>
      <c r="U80" s="450"/>
      <c r="V80" s="450">
        <v>7</v>
      </c>
      <c r="W80" s="450"/>
      <c r="X80" s="450"/>
      <c r="Y80" s="450"/>
      <c r="Z80" s="450"/>
      <c r="AA80" s="450">
        <v>1</v>
      </c>
      <c r="AB80" s="450"/>
      <c r="AC80" s="450"/>
      <c r="AD80" s="450"/>
      <c r="AE80" s="450"/>
      <c r="AF80" s="450">
        <v>1</v>
      </c>
      <c r="AG80" s="450"/>
      <c r="AH80" s="450"/>
      <c r="AI80" s="450"/>
      <c r="AJ80" s="450"/>
      <c r="AK80" s="450" t="s">
        <v>200</v>
      </c>
      <c r="AL80" s="450"/>
      <c r="AM80" s="450"/>
      <c r="AN80" s="450"/>
      <c r="AO80" s="450"/>
      <c r="AP80" s="450" t="s">
        <v>200</v>
      </c>
      <c r="AQ80" s="450"/>
      <c r="AR80" s="450"/>
      <c r="AS80" s="450"/>
      <c r="AT80" s="450"/>
      <c r="AU80" s="450" t="s">
        <v>200</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255</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2877</v>
      </c>
      <c r="AG88" s="452"/>
      <c r="AH88" s="452"/>
      <c r="AI88" s="452"/>
      <c r="AJ88" s="452"/>
      <c r="AK88" s="455"/>
      <c r="AL88" s="455"/>
      <c r="AM88" s="455"/>
      <c r="AN88" s="455"/>
      <c r="AO88" s="455"/>
      <c r="AP88" s="452" t="s">
        <v>200</v>
      </c>
      <c r="AQ88" s="452"/>
      <c r="AR88" s="452"/>
      <c r="AS88" s="452"/>
      <c r="AT88" s="452"/>
      <c r="AU88" s="452" t="s">
        <v>200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255</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CR7+CR8</f>
        <v>35</v>
      </c>
      <c r="CS102" s="604"/>
      <c r="CT102" s="604"/>
      <c r="CU102" s="604"/>
      <c r="CV102" s="697"/>
      <c r="CW102" s="696">
        <v>86</v>
      </c>
      <c r="CX102" s="604"/>
      <c r="CY102" s="604"/>
      <c r="CZ102" s="604"/>
      <c r="DA102" s="697"/>
      <c r="DB102" s="696">
        <v>100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t="s">
        <v>200</v>
      </c>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186</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186</v>
      </c>
      <c r="CB109" s="406"/>
      <c r="CC109" s="406"/>
      <c r="CD109" s="406"/>
      <c r="CE109" s="469"/>
      <c r="CF109" s="655" t="s">
        <v>475</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186</v>
      </c>
      <c r="DR109" s="406"/>
      <c r="DS109" s="406"/>
      <c r="DT109" s="406"/>
      <c r="DU109" s="469"/>
      <c r="DV109" s="480" t="s">
        <v>475</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2717151</v>
      </c>
      <c r="AB110" s="487"/>
      <c r="AC110" s="487"/>
      <c r="AD110" s="487"/>
      <c r="AE110" s="498"/>
      <c r="AF110" s="514">
        <v>2827404</v>
      </c>
      <c r="AG110" s="487"/>
      <c r="AH110" s="487"/>
      <c r="AI110" s="487"/>
      <c r="AJ110" s="498"/>
      <c r="AK110" s="514">
        <v>2834410</v>
      </c>
      <c r="AL110" s="487"/>
      <c r="AM110" s="487"/>
      <c r="AN110" s="487"/>
      <c r="AO110" s="498"/>
      <c r="AP110" s="538">
        <v>23</v>
      </c>
      <c r="AQ110" s="546"/>
      <c r="AR110" s="546"/>
      <c r="AS110" s="546"/>
      <c r="AT110" s="556"/>
      <c r="AU110" s="568" t="s">
        <v>118</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31989295</v>
      </c>
      <c r="BR110" s="640"/>
      <c r="BS110" s="640"/>
      <c r="BT110" s="640"/>
      <c r="BU110" s="640"/>
      <c r="BV110" s="640">
        <v>31781161</v>
      </c>
      <c r="BW110" s="640"/>
      <c r="BX110" s="640"/>
      <c r="BY110" s="640"/>
      <c r="BZ110" s="640"/>
      <c r="CA110" s="640">
        <v>33023332</v>
      </c>
      <c r="CB110" s="640"/>
      <c r="CC110" s="640"/>
      <c r="CD110" s="640"/>
      <c r="CE110" s="640"/>
      <c r="CF110" s="656">
        <v>268</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v>745957</v>
      </c>
      <c r="DR110" s="640"/>
      <c r="DS110" s="640"/>
      <c r="DT110" s="640"/>
      <c r="DU110" s="640"/>
      <c r="DV110" s="712">
        <v>6.1</v>
      </c>
      <c r="DW110" s="712"/>
      <c r="DX110" s="712"/>
      <c r="DY110" s="712"/>
      <c r="DZ110" s="721"/>
    </row>
    <row r="111" spans="1:131" s="365" customFormat="1" ht="26.25" customHeight="1">
      <c r="A111" s="385" t="s">
        <v>158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460518</v>
      </c>
      <c r="BR111" s="641"/>
      <c r="BS111" s="641"/>
      <c r="BT111" s="641"/>
      <c r="BU111" s="641"/>
      <c r="BV111" s="641">
        <v>432817</v>
      </c>
      <c r="BW111" s="641"/>
      <c r="BX111" s="641"/>
      <c r="BY111" s="641"/>
      <c r="BZ111" s="641"/>
      <c r="CA111" s="641">
        <v>1145048</v>
      </c>
      <c r="CB111" s="641"/>
      <c r="CC111" s="641"/>
      <c r="CD111" s="641"/>
      <c r="CE111" s="641"/>
      <c r="CF111" s="657">
        <v>9.3000000000000007</v>
      </c>
      <c r="CG111" s="661"/>
      <c r="CH111" s="661"/>
      <c r="CI111" s="661"/>
      <c r="CJ111" s="661"/>
      <c r="CK111" s="673"/>
      <c r="CL111" s="413"/>
      <c r="CM111" s="425" t="s">
        <v>130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149</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8203060</v>
      </c>
      <c r="BR112" s="641"/>
      <c r="BS112" s="641"/>
      <c r="BT112" s="641"/>
      <c r="BU112" s="641"/>
      <c r="BV112" s="641">
        <v>7950037</v>
      </c>
      <c r="BW112" s="641"/>
      <c r="BX112" s="641"/>
      <c r="BY112" s="641"/>
      <c r="BZ112" s="641"/>
      <c r="CA112" s="641">
        <v>7343518</v>
      </c>
      <c r="CB112" s="641"/>
      <c r="CC112" s="641"/>
      <c r="CD112" s="641"/>
      <c r="CE112" s="641"/>
      <c r="CF112" s="657">
        <v>59.6</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764696</v>
      </c>
      <c r="AB113" s="446"/>
      <c r="AC113" s="446"/>
      <c r="AD113" s="446"/>
      <c r="AE113" s="499"/>
      <c r="AF113" s="515">
        <v>698388</v>
      </c>
      <c r="AG113" s="446"/>
      <c r="AH113" s="446"/>
      <c r="AI113" s="446"/>
      <c r="AJ113" s="499"/>
      <c r="AK113" s="515">
        <v>632932</v>
      </c>
      <c r="AL113" s="446"/>
      <c r="AM113" s="446"/>
      <c r="AN113" s="446"/>
      <c r="AO113" s="499"/>
      <c r="AP113" s="539">
        <v>5.0999999999999996</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t="s">
        <v>200</v>
      </c>
      <c r="BR113" s="641"/>
      <c r="BS113" s="641"/>
      <c r="BT113" s="641"/>
      <c r="BU113" s="641"/>
      <c r="BV113" s="641" t="s">
        <v>200</v>
      </c>
      <c r="BW113" s="641"/>
      <c r="BX113" s="641"/>
      <c r="BY113" s="641"/>
      <c r="BZ113" s="641"/>
      <c r="CA113" s="641" t="s">
        <v>200</v>
      </c>
      <c r="CB113" s="641"/>
      <c r="CC113" s="641"/>
      <c r="CD113" s="641"/>
      <c r="CE113" s="641"/>
      <c r="CF113" s="657" t="s">
        <v>200</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200</v>
      </c>
      <c r="AB114" s="446"/>
      <c r="AC114" s="446"/>
      <c r="AD114" s="446"/>
      <c r="AE114" s="499"/>
      <c r="AF114" s="515" t="s">
        <v>200</v>
      </c>
      <c r="AG114" s="446"/>
      <c r="AH114" s="446"/>
      <c r="AI114" s="446"/>
      <c r="AJ114" s="499"/>
      <c r="AK114" s="515" t="s">
        <v>200</v>
      </c>
      <c r="AL114" s="446"/>
      <c r="AM114" s="446"/>
      <c r="AN114" s="446"/>
      <c r="AO114" s="499"/>
      <c r="AP114" s="539" t="s">
        <v>200</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2215405</v>
      </c>
      <c r="BR114" s="641"/>
      <c r="BS114" s="641"/>
      <c r="BT114" s="641"/>
      <c r="BU114" s="641"/>
      <c r="BV114" s="641">
        <v>2072011</v>
      </c>
      <c r="BW114" s="641"/>
      <c r="BX114" s="641"/>
      <c r="BY114" s="641"/>
      <c r="BZ114" s="641"/>
      <c r="CA114" s="641">
        <v>1871803</v>
      </c>
      <c r="CB114" s="641"/>
      <c r="CC114" s="641"/>
      <c r="CD114" s="641"/>
      <c r="CE114" s="641"/>
      <c r="CF114" s="657">
        <v>15.2</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33046</v>
      </c>
      <c r="AB115" s="446"/>
      <c r="AC115" s="446"/>
      <c r="AD115" s="446"/>
      <c r="AE115" s="499"/>
      <c r="AF115" s="515">
        <v>33726</v>
      </c>
      <c r="AG115" s="446"/>
      <c r="AH115" s="446"/>
      <c r="AI115" s="446"/>
      <c r="AJ115" s="499"/>
      <c r="AK115" s="515">
        <v>62206</v>
      </c>
      <c r="AL115" s="446"/>
      <c r="AM115" s="446"/>
      <c r="AN115" s="446"/>
      <c r="AO115" s="499"/>
      <c r="AP115" s="539">
        <v>0.5</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78</v>
      </c>
      <c r="AB116" s="446"/>
      <c r="AC116" s="446"/>
      <c r="AD116" s="446"/>
      <c r="AE116" s="499"/>
      <c r="AF116" s="515">
        <v>90</v>
      </c>
      <c r="AG116" s="446"/>
      <c r="AH116" s="446"/>
      <c r="AI116" s="446"/>
      <c r="AJ116" s="499"/>
      <c r="AK116" s="515">
        <v>493</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3514971</v>
      </c>
      <c r="AB117" s="488"/>
      <c r="AC117" s="488"/>
      <c r="AD117" s="488"/>
      <c r="AE117" s="500"/>
      <c r="AF117" s="516">
        <v>3559608</v>
      </c>
      <c r="AG117" s="488"/>
      <c r="AH117" s="488"/>
      <c r="AI117" s="488"/>
      <c r="AJ117" s="500"/>
      <c r="AK117" s="516">
        <v>3530041</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186</v>
      </c>
      <c r="AL118" s="406"/>
      <c r="AM118" s="406"/>
      <c r="AN118" s="406"/>
      <c r="AO118" s="469"/>
      <c r="AP118" s="480" t="s">
        <v>475</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v>28480</v>
      </c>
      <c r="AL119" s="487"/>
      <c r="AM119" s="487"/>
      <c r="AN119" s="487"/>
      <c r="AO119" s="498"/>
      <c r="AP119" s="538">
        <v>0.2</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163</v>
      </c>
      <c r="BP119" s="629"/>
      <c r="BQ119" s="634">
        <v>42868278</v>
      </c>
      <c r="BR119" s="642"/>
      <c r="BS119" s="642"/>
      <c r="BT119" s="642"/>
      <c r="BU119" s="642"/>
      <c r="BV119" s="642">
        <v>42236026</v>
      </c>
      <c r="BW119" s="642"/>
      <c r="BX119" s="642"/>
      <c r="BY119" s="642"/>
      <c r="BZ119" s="642"/>
      <c r="CA119" s="642">
        <v>43383701</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460518</v>
      </c>
      <c r="DH119" s="489"/>
      <c r="DI119" s="489"/>
      <c r="DJ119" s="489"/>
      <c r="DK119" s="501"/>
      <c r="DL119" s="517">
        <v>432817</v>
      </c>
      <c r="DM119" s="489"/>
      <c r="DN119" s="489"/>
      <c r="DO119" s="489"/>
      <c r="DP119" s="501"/>
      <c r="DQ119" s="517">
        <v>399091</v>
      </c>
      <c r="DR119" s="489"/>
      <c r="DS119" s="489"/>
      <c r="DT119" s="489"/>
      <c r="DU119" s="501"/>
      <c r="DV119" s="714">
        <v>3.2</v>
      </c>
      <c r="DW119" s="716"/>
      <c r="DX119" s="716"/>
      <c r="DY119" s="716"/>
      <c r="DZ119" s="723"/>
    </row>
    <row r="120" spans="1:130" s="365" customFormat="1" ht="26.25" customHeight="1">
      <c r="A120" s="390"/>
      <c r="B120" s="413"/>
      <c r="C120" s="425" t="s">
        <v>130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480</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6439334</v>
      </c>
      <c r="BR120" s="640"/>
      <c r="BS120" s="640"/>
      <c r="BT120" s="640"/>
      <c r="BU120" s="640"/>
      <c r="BV120" s="640">
        <v>6225246</v>
      </c>
      <c r="BW120" s="640"/>
      <c r="BX120" s="640"/>
      <c r="BY120" s="640"/>
      <c r="BZ120" s="640"/>
      <c r="CA120" s="640">
        <v>5642556</v>
      </c>
      <c r="CB120" s="640"/>
      <c r="CC120" s="640"/>
      <c r="CD120" s="640"/>
      <c r="CE120" s="640"/>
      <c r="CF120" s="656">
        <v>45.8</v>
      </c>
      <c r="CG120" s="660"/>
      <c r="CH120" s="660"/>
      <c r="CI120" s="660"/>
      <c r="CJ120" s="660"/>
      <c r="CK120" s="675" t="s">
        <v>274</v>
      </c>
      <c r="CL120" s="685"/>
      <c r="CM120" s="685"/>
      <c r="CN120" s="685"/>
      <c r="CO120" s="688"/>
      <c r="CP120" s="692" t="s">
        <v>453</v>
      </c>
      <c r="CQ120" s="695"/>
      <c r="CR120" s="695"/>
      <c r="CS120" s="695"/>
      <c r="CT120" s="695"/>
      <c r="CU120" s="695"/>
      <c r="CV120" s="695"/>
      <c r="CW120" s="695"/>
      <c r="CX120" s="695"/>
      <c r="CY120" s="695"/>
      <c r="CZ120" s="695"/>
      <c r="DA120" s="695"/>
      <c r="DB120" s="695"/>
      <c r="DC120" s="695"/>
      <c r="DD120" s="695"/>
      <c r="DE120" s="695"/>
      <c r="DF120" s="698"/>
      <c r="DG120" s="632">
        <v>7537759</v>
      </c>
      <c r="DH120" s="640"/>
      <c r="DI120" s="640"/>
      <c r="DJ120" s="640"/>
      <c r="DK120" s="640"/>
      <c r="DL120" s="640">
        <v>6971706</v>
      </c>
      <c r="DM120" s="640"/>
      <c r="DN120" s="640"/>
      <c r="DO120" s="640"/>
      <c r="DP120" s="640"/>
      <c r="DQ120" s="640">
        <v>6451049</v>
      </c>
      <c r="DR120" s="640"/>
      <c r="DS120" s="640"/>
      <c r="DT120" s="640"/>
      <c r="DU120" s="640"/>
      <c r="DV120" s="712">
        <v>52.3</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6360373</v>
      </c>
      <c r="BR121" s="641"/>
      <c r="BS121" s="641"/>
      <c r="BT121" s="641"/>
      <c r="BU121" s="641"/>
      <c r="BV121" s="641">
        <v>6190344</v>
      </c>
      <c r="BW121" s="641"/>
      <c r="BX121" s="641"/>
      <c r="BY121" s="641"/>
      <c r="BZ121" s="641"/>
      <c r="CA121" s="641">
        <v>6060380</v>
      </c>
      <c r="CB121" s="641"/>
      <c r="CC121" s="641"/>
      <c r="CD121" s="641"/>
      <c r="CE121" s="641"/>
      <c r="CF121" s="657">
        <v>49.2</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341579</v>
      </c>
      <c r="DH121" s="641"/>
      <c r="DI121" s="641"/>
      <c r="DJ121" s="641"/>
      <c r="DK121" s="641"/>
      <c r="DL121" s="641">
        <v>712931</v>
      </c>
      <c r="DM121" s="641"/>
      <c r="DN121" s="641"/>
      <c r="DO121" s="641"/>
      <c r="DP121" s="641"/>
      <c r="DQ121" s="641">
        <v>646482</v>
      </c>
      <c r="DR121" s="641"/>
      <c r="DS121" s="641"/>
      <c r="DT121" s="641"/>
      <c r="DU121" s="641"/>
      <c r="DV121" s="713">
        <v>5.2</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30348439</v>
      </c>
      <c r="BR122" s="642"/>
      <c r="BS122" s="642"/>
      <c r="BT122" s="642"/>
      <c r="BU122" s="642"/>
      <c r="BV122" s="642">
        <v>29589301</v>
      </c>
      <c r="BW122" s="642"/>
      <c r="BX122" s="642"/>
      <c r="BY122" s="642"/>
      <c r="BZ122" s="642"/>
      <c r="CA122" s="642">
        <v>28337618</v>
      </c>
      <c r="CB122" s="642"/>
      <c r="CC122" s="642"/>
      <c r="CD122" s="642"/>
      <c r="CE122" s="642"/>
      <c r="CF122" s="658">
        <v>230</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v>272881</v>
      </c>
      <c r="DH122" s="641"/>
      <c r="DI122" s="641"/>
      <c r="DJ122" s="641"/>
      <c r="DK122" s="641"/>
      <c r="DL122" s="641">
        <v>239964</v>
      </c>
      <c r="DM122" s="641"/>
      <c r="DN122" s="641"/>
      <c r="DO122" s="641"/>
      <c r="DP122" s="641"/>
      <c r="DQ122" s="641">
        <v>245987</v>
      </c>
      <c r="DR122" s="641"/>
      <c r="DS122" s="641"/>
      <c r="DT122" s="641"/>
      <c r="DU122" s="641"/>
      <c r="DV122" s="713">
        <v>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490</v>
      </c>
      <c r="BP123" s="629"/>
      <c r="BQ123" s="635">
        <v>43148146</v>
      </c>
      <c r="BR123" s="643"/>
      <c r="BS123" s="643"/>
      <c r="BT123" s="643"/>
      <c r="BU123" s="643"/>
      <c r="BV123" s="643">
        <v>42004891</v>
      </c>
      <c r="BW123" s="643"/>
      <c r="BX123" s="643"/>
      <c r="BY123" s="643"/>
      <c r="BZ123" s="643"/>
      <c r="CA123" s="643">
        <v>40040554</v>
      </c>
      <c r="CB123" s="643"/>
      <c r="CC123" s="643"/>
      <c r="CD123" s="643"/>
      <c r="CE123" s="643"/>
      <c r="CF123" s="544"/>
      <c r="CG123" s="552"/>
      <c r="CH123" s="552"/>
      <c r="CI123" s="552"/>
      <c r="CJ123" s="669"/>
      <c r="CK123" s="676"/>
      <c r="CL123" s="686"/>
      <c r="CM123" s="686"/>
      <c r="CN123" s="686"/>
      <c r="CO123" s="689"/>
      <c r="CP123" s="693" t="s">
        <v>331</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459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v>1.8</v>
      </c>
      <c r="BW124" s="644"/>
      <c r="BX124" s="644"/>
      <c r="BY124" s="644"/>
      <c r="BZ124" s="644"/>
      <c r="CA124" s="644">
        <v>27.1</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v>50841</v>
      </c>
      <c r="DH124" s="489"/>
      <c r="DI124" s="489"/>
      <c r="DJ124" s="489"/>
      <c r="DK124" s="501"/>
      <c r="DL124" s="517">
        <v>25436</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33046</v>
      </c>
      <c r="AB126" s="446"/>
      <c r="AC126" s="446"/>
      <c r="AD126" s="446"/>
      <c r="AE126" s="499"/>
      <c r="AF126" s="515">
        <v>33726</v>
      </c>
      <c r="AG126" s="446"/>
      <c r="AH126" s="446"/>
      <c r="AI126" s="446"/>
      <c r="AJ126" s="499"/>
      <c r="AK126" s="515">
        <v>33726</v>
      </c>
      <c r="AL126" s="446"/>
      <c r="AM126" s="446"/>
      <c r="AN126" s="446"/>
      <c r="AO126" s="499"/>
      <c r="AP126" s="539">
        <v>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495</v>
      </c>
      <c r="AY127" s="593"/>
      <c r="AZ127" s="593"/>
      <c r="BA127" s="593"/>
      <c r="BB127" s="593"/>
      <c r="BC127" s="593"/>
      <c r="BD127" s="593"/>
      <c r="BE127" s="610"/>
      <c r="BF127" s="612" t="s">
        <v>240</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580089</v>
      </c>
      <c r="AB128" s="487"/>
      <c r="AC128" s="487"/>
      <c r="AD128" s="487"/>
      <c r="AE128" s="498"/>
      <c r="AF128" s="514">
        <v>574767</v>
      </c>
      <c r="AG128" s="487"/>
      <c r="AH128" s="487"/>
      <c r="AI128" s="487"/>
      <c r="AJ128" s="498"/>
      <c r="AK128" s="514">
        <v>569958</v>
      </c>
      <c r="AL128" s="487"/>
      <c r="AM128" s="487"/>
      <c r="AN128" s="487"/>
      <c r="AO128" s="498"/>
      <c r="AP128" s="541"/>
      <c r="AQ128" s="549"/>
      <c r="AR128" s="549"/>
      <c r="AS128" s="549"/>
      <c r="AT128" s="559"/>
      <c r="AU128" s="378"/>
      <c r="AV128" s="378"/>
      <c r="AW128" s="378"/>
      <c r="AX128" s="384" t="s">
        <v>232</v>
      </c>
      <c r="AY128" s="407"/>
      <c r="AZ128" s="407"/>
      <c r="BA128" s="407"/>
      <c r="BB128" s="407"/>
      <c r="BC128" s="407"/>
      <c r="BD128" s="407"/>
      <c r="BE128" s="470"/>
      <c r="BF128" s="613" t="s">
        <v>200</v>
      </c>
      <c r="BG128" s="617"/>
      <c r="BH128" s="617"/>
      <c r="BI128" s="617"/>
      <c r="BJ128" s="617"/>
      <c r="BK128" s="617"/>
      <c r="BL128" s="623"/>
      <c r="BM128" s="613">
        <v>12.8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14316114</v>
      </c>
      <c r="AB129" s="446"/>
      <c r="AC129" s="446"/>
      <c r="AD129" s="446"/>
      <c r="AE129" s="499"/>
      <c r="AF129" s="515">
        <v>14685148</v>
      </c>
      <c r="AG129" s="446"/>
      <c r="AH129" s="446"/>
      <c r="AI129" s="446"/>
      <c r="AJ129" s="499"/>
      <c r="AK129" s="515">
        <v>14715142</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200</v>
      </c>
      <c r="BG129" s="618"/>
      <c r="BH129" s="618"/>
      <c r="BI129" s="618"/>
      <c r="BJ129" s="618"/>
      <c r="BK129" s="618"/>
      <c r="BL129" s="624"/>
      <c r="BM129" s="614">
        <v>17.8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2398318</v>
      </c>
      <c r="AB130" s="446"/>
      <c r="AC130" s="446"/>
      <c r="AD130" s="446"/>
      <c r="AE130" s="499"/>
      <c r="AF130" s="515">
        <v>2434809</v>
      </c>
      <c r="AG130" s="446"/>
      <c r="AH130" s="446"/>
      <c r="AI130" s="446"/>
      <c r="AJ130" s="499"/>
      <c r="AK130" s="515">
        <v>2391776</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4.5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11917796</v>
      </c>
      <c r="AB131" s="489"/>
      <c r="AC131" s="489"/>
      <c r="AD131" s="489"/>
      <c r="AE131" s="501"/>
      <c r="AF131" s="517">
        <v>12250339</v>
      </c>
      <c r="AG131" s="489"/>
      <c r="AH131" s="489"/>
      <c r="AI131" s="489"/>
      <c r="AJ131" s="501"/>
      <c r="AK131" s="517">
        <v>12323366</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27.1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4.5022030219999998</v>
      </c>
      <c r="AB132" s="490"/>
      <c r="AC132" s="490"/>
      <c r="AD132" s="490"/>
      <c r="AE132" s="502"/>
      <c r="AF132" s="518">
        <v>4.4899319240000004</v>
      </c>
      <c r="AG132" s="490"/>
      <c r="AH132" s="490"/>
      <c r="AI132" s="490"/>
      <c r="AJ132" s="502"/>
      <c r="AK132" s="518">
        <v>4.6116255370000001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3.6</v>
      </c>
      <c r="AB133" s="491"/>
      <c r="AC133" s="491"/>
      <c r="AD133" s="491"/>
      <c r="AE133" s="503"/>
      <c r="AF133" s="486">
        <v>3.8</v>
      </c>
      <c r="AG133" s="491"/>
      <c r="AH133" s="491"/>
      <c r="AI133" s="491"/>
      <c r="AJ133" s="503"/>
      <c r="AK133" s="486">
        <v>4.5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nbvizueoyfO1Aumg+qNCl8dXWKiZJFxpUMu2lRhKydfeJJEHAQ3M6X5I9FRzRIKEk3czXeDFTJihhOQHoi18og==" saltValue="apXOB1nm5jXnF9I74+fBO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34" zoomScaleNormal="85" zoomScaleSheetLayoutView="100" workbookViewId="0">
      <selection activeCell="BF73" sqref="BF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LuzBfKqXK0VtWxFRLTJZSOF2LBZ2tNEUwmHXHv6PUYPS6YF8F6KAAGk7pbw5mqspOApMAfOptY86sCoNFbZsg==" saltValue="l33Q8T99GPNvddHbFA/Yl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C52" zoomScaleSheetLayoutView="55" workbookViewId="0">
      <selection activeCell="BF73" sqref="BF73"/>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uEA58zjd9mDuv1V7ebb382De+M1lg76Er07yvAGxaNs582tFQsq5bbI/4oiIfVQnMsORorr7BwmNL2DX0p6g==" saltValue="gPXc2bPUA0S6IDTTycTEH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 zoomScaleSheetLayoutView="100" workbookViewId="0">
      <selection activeCell="BF73" sqref="BF73"/>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5416170</v>
      </c>
      <c r="AP9" s="787">
        <v>108968</v>
      </c>
      <c r="AQ9" s="810">
        <v>98214</v>
      </c>
      <c r="AR9" s="824">
        <v>10.9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27822</v>
      </c>
      <c r="AP10" s="788">
        <v>560</v>
      </c>
      <c r="AQ10" s="811">
        <v>8330</v>
      </c>
      <c r="AR10" s="825">
        <v>-93.3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200</v>
      </c>
      <c r="AP11" s="788" t="s">
        <v>200</v>
      </c>
      <c r="AQ11" s="811">
        <v>2236</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200</v>
      </c>
      <c r="AP12" s="788" t="s">
        <v>200</v>
      </c>
      <c r="AQ12" s="811">
        <v>12</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80440</v>
      </c>
      <c r="AP13" s="788">
        <v>1618</v>
      </c>
      <c r="AQ13" s="811">
        <v>3111</v>
      </c>
      <c r="AR13" s="825">
        <v>-48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109406</v>
      </c>
      <c r="AP14" s="788">
        <v>2201</v>
      </c>
      <c r="AQ14" s="811">
        <v>1882</v>
      </c>
      <c r="AR14" s="825">
        <v>17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-369407</v>
      </c>
      <c r="AP15" s="788">
        <v>-7432</v>
      </c>
      <c r="AQ15" s="811">
        <v>-6411</v>
      </c>
      <c r="AR15" s="825">
        <v>15.9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5264431</v>
      </c>
      <c r="AP16" s="788">
        <v>105916</v>
      </c>
      <c r="AQ16" s="811">
        <v>107373</v>
      </c>
      <c r="AR16" s="825">
        <v>-1.4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338</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10.88</v>
      </c>
      <c r="AP21" s="800">
        <v>9.17</v>
      </c>
      <c r="AQ21" s="813">
        <v>1.71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97.3</v>
      </c>
      <c r="AP22" s="801">
        <v>97.5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2834410</v>
      </c>
      <c r="AP32" s="788">
        <v>57026</v>
      </c>
      <c r="AQ32" s="815">
        <v>55954</v>
      </c>
      <c r="AR32" s="825">
        <v>1.9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200</v>
      </c>
      <c r="AP34" s="788" t="s">
        <v>200</v>
      </c>
      <c r="AQ34" s="815">
        <v>1</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632932</v>
      </c>
      <c r="AP35" s="788">
        <v>12734</v>
      </c>
      <c r="AQ35" s="815">
        <v>17691</v>
      </c>
      <c r="AR35" s="825">
        <v>-28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t="s">
        <v>200</v>
      </c>
      <c r="AP36" s="788" t="s">
        <v>200</v>
      </c>
      <c r="AQ36" s="815">
        <v>2603</v>
      </c>
      <c r="AR36" s="825" t="s">
        <v>200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62206</v>
      </c>
      <c r="AP37" s="788">
        <v>1252</v>
      </c>
      <c r="AQ37" s="815">
        <v>579</v>
      </c>
      <c r="AR37" s="825">
        <v>116.2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493</v>
      </c>
      <c r="AP38" s="792">
        <v>10</v>
      </c>
      <c r="AQ38" s="816">
        <v>4</v>
      </c>
      <c r="AR38" s="814">
        <v>150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-569958</v>
      </c>
      <c r="AP39" s="788">
        <v>-11467</v>
      </c>
      <c r="AQ39" s="815">
        <v>-4663</v>
      </c>
      <c r="AR39" s="825">
        <v>145.9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-2391776</v>
      </c>
      <c r="AP40" s="788">
        <v>-48120</v>
      </c>
      <c r="AQ40" s="815">
        <v>-48945</v>
      </c>
      <c r="AR40" s="825">
        <v>-1.7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568307</v>
      </c>
      <c r="AP41" s="788">
        <v>11434</v>
      </c>
      <c r="AQ41" s="815">
        <v>23225</v>
      </c>
      <c r="AR41" s="825">
        <v>-50.8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519</v>
      </c>
      <c r="AQ50" s="818" t="s">
        <v>385</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4105499</v>
      </c>
      <c r="AN51" s="783">
        <v>82266</v>
      </c>
      <c r="AO51" s="795">
        <v>-4.0999999999999996</v>
      </c>
      <c r="AP51" s="806">
        <v>76347</v>
      </c>
      <c r="AQ51" s="819">
        <v>2.4</v>
      </c>
      <c r="AR51" s="829">
        <v>-6.5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2681007</v>
      </c>
      <c r="AN52" s="784">
        <v>53722</v>
      </c>
      <c r="AO52" s="796">
        <v>-3.1</v>
      </c>
      <c r="AP52" s="807">
        <v>41762</v>
      </c>
      <c r="AQ52" s="820">
        <v>0.5</v>
      </c>
      <c r="AR52" s="830">
        <v>-3.6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2787634</v>
      </c>
      <c r="AN53" s="783">
        <v>56011</v>
      </c>
      <c r="AO53" s="795">
        <v>-31.9</v>
      </c>
      <c r="AP53" s="806">
        <v>69604</v>
      </c>
      <c r="AQ53" s="819">
        <v>-8.8000000000000007</v>
      </c>
      <c r="AR53" s="829">
        <v>-23.1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1946041</v>
      </c>
      <c r="AN54" s="784">
        <v>39101</v>
      </c>
      <c r="AO54" s="796">
        <v>-27.2</v>
      </c>
      <c r="AP54" s="807">
        <v>36247</v>
      </c>
      <c r="AQ54" s="820">
        <v>-13.2</v>
      </c>
      <c r="AR54" s="830">
        <v>-14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3660479</v>
      </c>
      <c r="AN55" s="783">
        <v>73640</v>
      </c>
      <c r="AO55" s="795">
        <v>31.5</v>
      </c>
      <c r="AP55" s="806">
        <v>68410</v>
      </c>
      <c r="AQ55" s="819">
        <v>-1.7</v>
      </c>
      <c r="AR55" s="829">
        <v>33.200000000000003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2406925</v>
      </c>
      <c r="AN56" s="784">
        <v>48421</v>
      </c>
      <c r="AO56" s="796">
        <v>23.8</v>
      </c>
      <c r="AP56" s="807">
        <v>35086</v>
      </c>
      <c r="AQ56" s="820">
        <v>-3.2</v>
      </c>
      <c r="AR56" s="830">
        <v>27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3814300</v>
      </c>
      <c r="AN57" s="783">
        <v>76751</v>
      </c>
      <c r="AO57" s="795">
        <v>4.2</v>
      </c>
      <c r="AP57" s="806">
        <v>73019</v>
      </c>
      <c r="AQ57" s="819">
        <v>6.7</v>
      </c>
      <c r="AR57" s="829">
        <v>-2.5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2333852</v>
      </c>
      <c r="AN58" s="784">
        <v>46962</v>
      </c>
      <c r="AO58" s="796">
        <v>-3</v>
      </c>
      <c r="AP58" s="807">
        <v>39427</v>
      </c>
      <c r="AQ58" s="820">
        <v>12.4</v>
      </c>
      <c r="AR58" s="830">
        <v>-15.4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5874965</v>
      </c>
      <c r="AN59" s="783">
        <v>118199</v>
      </c>
      <c r="AO59" s="795">
        <v>54</v>
      </c>
      <c r="AP59" s="806">
        <v>76590</v>
      </c>
      <c r="AQ59" s="819">
        <v>4.9000000000000004</v>
      </c>
      <c r="AR59" s="829">
        <v>49.1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3652680</v>
      </c>
      <c r="AN60" s="784">
        <v>73489</v>
      </c>
      <c r="AO60" s="796">
        <v>56.5</v>
      </c>
      <c r="AP60" s="807">
        <v>42387</v>
      </c>
      <c r="AQ60" s="820">
        <v>7.5</v>
      </c>
      <c r="AR60" s="830">
        <v>49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4048575</v>
      </c>
      <c r="AN61" s="783">
        <v>81373</v>
      </c>
      <c r="AO61" s="795">
        <v>10.7</v>
      </c>
      <c r="AP61" s="806">
        <v>72794</v>
      </c>
      <c r="AQ61" s="821">
        <v>0.7</v>
      </c>
      <c r="AR61" s="829">
        <v>10</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2604101</v>
      </c>
      <c r="AN62" s="784">
        <v>52339</v>
      </c>
      <c r="AO62" s="796">
        <v>9.4</v>
      </c>
      <c r="AP62" s="807">
        <v>38982</v>
      </c>
      <c r="AQ62" s="820">
        <v>0.8</v>
      </c>
      <c r="AR62" s="830">
        <v>8.6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4Mty3N4Hv/HX7oHf7GV8ZMtf82fEZPQDir1wQAe0/2FfINcRo5Zx+xQhkIqGK5DQ/tstkmNzuvA/tly0pzoQ==" saltValue="NACc+fa+VNFubE0xbXpbH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C70" zoomScaleSheetLayoutView="55" workbookViewId="0">
      <selection activeCell="BF73" sqref="BF7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ZhfLVi6o1utQqhnsB4/z20PYkj2rLqgM9RDb1Fh3D/hphbVZOCsZKD9SuwFHwXOcFPXDr2uDMX/QLr/XtQJ35g==" saltValue="aFrm5vmMxZLrO62HfBQKt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election activeCell="CT97" sqref="CT97"/>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a+UbpXWk+izuMKEUSjKmmFnGT5OxFg9bnZsWWW/lr0eUT2+ALCkSHGpv6ceQEGWOc7NNnfhNVGCJ00sBhoC1YQ==" saltValue="1kVjxSwh9MtZWPWrULKyk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2" zoomScaleSheetLayoutView="100" workbookViewId="0">
      <selection activeCell="BF73" sqref="BF7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525</v>
      </c>
      <c r="G46" s="853" t="s">
        <v>526</v>
      </c>
      <c r="H46" s="853" t="s">
        <v>527</v>
      </c>
      <c r="I46" s="853" t="s">
        <v>260</v>
      </c>
      <c r="J46" s="858" t="s">
        <v>528</v>
      </c>
    </row>
    <row r="47" spans="2:10" ht="57.75" customHeight="1">
      <c r="B47" s="838"/>
      <c r="C47" s="842" t="s">
        <v>3</v>
      </c>
      <c r="D47" s="842"/>
      <c r="E47" s="846"/>
      <c r="F47" s="850">
        <v>25.67</v>
      </c>
      <c r="G47" s="854">
        <v>24.86</v>
      </c>
      <c r="H47" s="854">
        <v>24.78</v>
      </c>
      <c r="I47" s="854">
        <v>24.51</v>
      </c>
      <c r="J47" s="859">
        <v>22.85</v>
      </c>
    </row>
    <row r="48" spans="2:10" ht="57.75" customHeight="1">
      <c r="B48" s="839"/>
      <c r="C48" s="843" t="s">
        <v>9</v>
      </c>
      <c r="D48" s="843"/>
      <c r="E48" s="847"/>
      <c r="F48" s="851">
        <v>3.8</v>
      </c>
      <c r="G48" s="855">
        <v>4.2</v>
      </c>
      <c r="H48" s="855">
        <v>3.92</v>
      </c>
      <c r="I48" s="855">
        <v>3.52</v>
      </c>
      <c r="J48" s="860">
        <v>3.29</v>
      </c>
    </row>
    <row r="49" spans="2:10" ht="57.75" customHeight="1">
      <c r="B49" s="840"/>
      <c r="C49" s="844" t="s">
        <v>15</v>
      </c>
      <c r="D49" s="844"/>
      <c r="E49" s="848"/>
      <c r="F49" s="852" t="s">
        <v>529</v>
      </c>
      <c r="G49" s="856" t="s">
        <v>138</v>
      </c>
      <c r="H49" s="856" t="s">
        <v>477</v>
      </c>
      <c r="I49" s="856" t="s">
        <v>531</v>
      </c>
      <c r="J49" s="861" t="s">
        <v>290</v>
      </c>
    </row>
    <row r="50" spans="2:10"/>
  </sheetData>
  <sheetProtection algorithmName="SHA-512" hashValue="dnQBmNhdUAUW2nDB2+IJiVxyVxhZCHFTWv66jWc2JZhLrRPy+zpguveheRhqi7617oeUwQCydOaoO71WpVXo7Q==" saltValue="KWJQ0VHAMbnhsag7iXCx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2026-02-23T06:19:08Z</dcterms:created>
  <dcterms:modified xsi:type="dcterms:W3CDTF">2026-03-23T05:03:16Z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2026-03-23T05:03:16Z</vt:filetime>
  </property>
</Properties>
</file>